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ownloads\08-11-2023_14-29-51\На сайт\"/>
    </mc:Choice>
  </mc:AlternateContent>
  <bookViews>
    <workbookView xWindow="0" yWindow="0" windowWidth="28800" windowHeight="12300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G278" i="4" l="1"/>
  <c r="H278" i="4"/>
  <c r="I278" i="4"/>
  <c r="J278" i="4"/>
  <c r="F278" i="4"/>
  <c r="F277" i="4"/>
  <c r="B277" i="4"/>
  <c r="A277" i="4"/>
  <c r="L276" i="4"/>
  <c r="J276" i="4"/>
  <c r="I276" i="4"/>
  <c r="H276" i="4"/>
  <c r="G276" i="4"/>
  <c r="L268" i="4"/>
  <c r="J268" i="4"/>
  <c r="I268" i="4"/>
  <c r="H268" i="4"/>
  <c r="G268" i="4"/>
  <c r="B259" i="4"/>
  <c r="L258" i="4"/>
  <c r="L277" i="4" s="1"/>
  <c r="J258" i="4"/>
  <c r="I258" i="4"/>
  <c r="G258" i="4"/>
  <c r="F250" i="4"/>
  <c r="B250" i="4"/>
  <c r="A250" i="4"/>
  <c r="L249" i="4"/>
  <c r="J249" i="4"/>
  <c r="I249" i="4"/>
  <c r="H249" i="4"/>
  <c r="G249" i="4"/>
  <c r="L241" i="4"/>
  <c r="J241" i="4"/>
  <c r="I241" i="4"/>
  <c r="H241" i="4"/>
  <c r="G241" i="4"/>
  <c r="B232" i="4"/>
  <c r="L231" i="4"/>
  <c r="L250" i="4" s="1"/>
  <c r="J231" i="4"/>
  <c r="I231" i="4"/>
  <c r="H231" i="4"/>
  <c r="G231" i="4"/>
  <c r="F223" i="4"/>
  <c r="B223" i="4"/>
  <c r="A223" i="4"/>
  <c r="L222" i="4"/>
  <c r="J222" i="4"/>
  <c r="I222" i="4"/>
  <c r="H222" i="4"/>
  <c r="G222" i="4"/>
  <c r="L214" i="4"/>
  <c r="J214" i="4"/>
  <c r="I214" i="4"/>
  <c r="H214" i="4"/>
  <c r="G214" i="4"/>
  <c r="B205" i="4"/>
  <c r="L204" i="4"/>
  <c r="L223" i="4" s="1"/>
  <c r="J204" i="4"/>
  <c r="I204" i="4"/>
  <c r="H204" i="4"/>
  <c r="G204" i="4"/>
  <c r="L196" i="4"/>
  <c r="B196" i="4"/>
  <c r="A196" i="4"/>
  <c r="L195" i="4"/>
  <c r="J195" i="4"/>
  <c r="I195" i="4"/>
  <c r="H195" i="4"/>
  <c r="L187" i="4"/>
  <c r="J187" i="4"/>
  <c r="I187" i="4"/>
  <c r="H187" i="4"/>
  <c r="G187" i="4"/>
  <c r="L176" i="4"/>
  <c r="J176" i="4"/>
  <c r="I176" i="4"/>
  <c r="H176" i="4"/>
  <c r="G176" i="4"/>
  <c r="F168" i="4"/>
  <c r="B168" i="4"/>
  <c r="A168" i="4"/>
  <c r="L167" i="4"/>
  <c r="J167" i="4"/>
  <c r="I167" i="4"/>
  <c r="H167" i="4"/>
  <c r="G167" i="4"/>
  <c r="L159" i="4"/>
  <c r="J159" i="4"/>
  <c r="I159" i="4"/>
  <c r="H159" i="4"/>
  <c r="G159" i="4"/>
  <c r="L149" i="4"/>
  <c r="L168" i="4" s="1"/>
  <c r="J149" i="4"/>
  <c r="I149" i="4"/>
  <c r="H149" i="4"/>
  <c r="G149" i="4"/>
  <c r="F141" i="4" l="1"/>
  <c r="B141" i="4"/>
  <c r="A141" i="4"/>
  <c r="L140" i="4"/>
  <c r="J140" i="4"/>
  <c r="I140" i="4"/>
  <c r="H140" i="4"/>
  <c r="G140" i="4"/>
  <c r="L132" i="4"/>
  <c r="J132" i="4"/>
  <c r="I132" i="4"/>
  <c r="H132" i="4"/>
  <c r="G132" i="4"/>
  <c r="B123" i="4"/>
  <c r="A123" i="4"/>
  <c r="L122" i="4"/>
  <c r="L141" i="4" s="1"/>
  <c r="J122" i="4"/>
  <c r="I122" i="4"/>
  <c r="H122" i="4"/>
  <c r="G122" i="4"/>
  <c r="F114" i="4"/>
  <c r="B114" i="4"/>
  <c r="A114" i="4"/>
  <c r="L113" i="4"/>
  <c r="J113" i="4"/>
  <c r="I113" i="4"/>
  <c r="H113" i="4"/>
  <c r="G113" i="4"/>
  <c r="L105" i="4"/>
  <c r="J105" i="4"/>
  <c r="I105" i="4"/>
  <c r="H105" i="4"/>
  <c r="G105" i="4"/>
  <c r="B95" i="4"/>
  <c r="A95" i="4"/>
  <c r="L94" i="4"/>
  <c r="L114" i="4" s="1"/>
  <c r="J94" i="4"/>
  <c r="I94" i="4"/>
  <c r="H94" i="4"/>
  <c r="G94" i="4"/>
  <c r="F86" i="4"/>
  <c r="B86" i="4"/>
  <c r="A86" i="4"/>
  <c r="L85" i="4"/>
  <c r="J85" i="4"/>
  <c r="I85" i="4"/>
  <c r="H85" i="4"/>
  <c r="G85" i="4"/>
  <c r="L77" i="4"/>
  <c r="J77" i="4"/>
  <c r="I77" i="4"/>
  <c r="H77" i="4"/>
  <c r="G77" i="4"/>
  <c r="B68" i="4"/>
  <c r="A68" i="4"/>
  <c r="L67" i="4"/>
  <c r="L86" i="4" s="1"/>
  <c r="J67" i="4"/>
  <c r="I67" i="4"/>
  <c r="H67" i="4"/>
  <c r="G67" i="4"/>
  <c r="B59" i="4"/>
  <c r="A59" i="4"/>
  <c r="L58" i="4"/>
  <c r="J58" i="4"/>
  <c r="I58" i="4"/>
  <c r="H58" i="4"/>
  <c r="G58" i="4"/>
  <c r="L50" i="4"/>
  <c r="J50" i="4"/>
  <c r="I50" i="4"/>
  <c r="H50" i="4"/>
  <c r="G50" i="4"/>
  <c r="B41" i="4"/>
  <c r="A41" i="4"/>
  <c r="L40" i="4"/>
  <c r="L59" i="4" s="1"/>
  <c r="J40" i="4"/>
  <c r="I40" i="4"/>
  <c r="H40" i="4"/>
  <c r="G40" i="4"/>
  <c r="F32" i="4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<sst xmlns="http://schemas.openxmlformats.org/spreadsheetml/2006/main" count="508" uniqueCount="146">
  <si>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</si>
  <si>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</si>
  <si>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</si>
  <si>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</si>
  <si>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</si>
  <si>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</si>
  <si>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</si>
  <si>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</si>
  <si>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</si>
  <si>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</si>
  <si>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</si>
  <si>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</si>
  <si>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</si>
  <si>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</si>
  <si>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</si>
  <si>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</si>
  <si>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</si>
  <si>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</si>
  <si>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</si>
  <si>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</si>
  <si>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</si>
  <si>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</si>
  <si>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</si>
  <si>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</si>
  <si>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</si>
  <si>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</si>
  <si>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</si>
  <si>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</si>
  <si>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</si>
  <si>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</si>
  <si>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</si>
  <si>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</si>
  <si>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</si>
  <si>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</si>
  <si>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</si>
  <si>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</si>
  <si>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</si>
  <si>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</si>
  <si>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</si>
  <si>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</si>
  <si>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</si>
  <si>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</si>
  <si>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</si>
  <si>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</si>
  <si>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</si>
  <si>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</si>
  <si>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</si>
  <si>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</si>
  <si>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</si>
  <si>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</si>
  <si>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</si>
  <si>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</si>
  <si>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</si>
  <si>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</si>
  <si>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</si>
  <si>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</si>
  <si>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</si>
  <si>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</si>
  <si>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</si>
  <si>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</si>
  <si>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</si>
  <si>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</si>
  <si>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</si>
  <si>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</si>
  <si>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Омлет натуральный</t>
  </si>
  <si>
    <t>Чай с молоком без сахара</t>
  </si>
  <si>
    <t>Фрукт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</si>
  <si>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</si>
  <si>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</si>
  <si>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</si>
  <si>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</si>
  <si>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</si>
  <si>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Кисель из плодов и ягод</t>
  </si>
  <si>
    <t>1/40</t>
  </si>
  <si>
    <t>Каша вязкая молочная из пшеничной крупы</t>
  </si>
  <si>
    <t>Чай без сахара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</si>
  <si>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</si>
  <si>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</si>
  <si>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</si>
  <si>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</si>
  <si>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</si>
  <si>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</si>
  <si>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</si>
  <si>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</si>
  <si>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</si>
  <si>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</si>
  <si>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</si>
  <si>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</si>
  <si>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</si>
  <si>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</si>
  <si>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</si>
  <si>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</si>
  <si>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</si>
  <si>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</si>
  <si>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</si>
  <si>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</si>
  <si>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</si>
  <si>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</si>
  <si>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</si>
  <si>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</si>
  <si>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</si>
  <si>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</si>
  <si>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</si>
  <si>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</si>
  <si>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</si>
  <si>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</si>
  <si>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</si>
  <si>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</si>
  <si>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</si>
  <si>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</si>
  <si>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Котлета п/ф "Домашняя" с соусом томатным</t>
  </si>
  <si>
    <t>Компот из смеси сухофруктов</t>
  </si>
  <si>
    <t>Каша вязкая молочная из из риса и пшена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</si>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</sst>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12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workbookViewId="0">
      <pane xSplit="4" ySplit="5" topLeftCell="E257" activePane="bottomRight" state="frozen"/>
      <selection pane="topRight" activeCell="E1" sqref="E1"/>
      <selection pane="bottomLeft" activeCell="A6" sqref="A6"/>
      <selection pane="bottomRight" activeCell="E284" sqref="E2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38</v>
      </c>
      <c r="I1" s="72"/>
      <c r="J1" s="72"/>
      <c r="K1" s="72"/>
    </row>
    <row r="2" spans="1:12" ht="18" x14ac:dyDescent="0.2">
      <c r="A2" s="32" t="s">
        <v>6</v>
      </c>
      <c r="C2" s="2"/>
      <c r="G2" s="2" t="s">
        <v>18</v>
      </c>
      <c r="H2" s="71" t="s">
        <v>58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>
        <v>5</v>
      </c>
      <c r="I3" s="44">
        <v>10</v>
      </c>
      <c r="J3" s="45">
        <v>2023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8" t="s">
        <v>40</v>
      </c>
      <c r="F6" s="58" t="s">
        <v>41</v>
      </c>
      <c r="G6" s="36">
        <v>5.7</v>
      </c>
      <c r="H6" s="36">
        <v>10.3</v>
      </c>
      <c r="I6" s="36">
        <v>40.9</v>
      </c>
      <c r="J6" s="36">
        <v>279.10000000000002</v>
      </c>
      <c r="K6" s="37"/>
      <c r="L6" s="36"/>
    </row>
    <row r="7" spans="1:12" ht="15" x14ac:dyDescent="0.25">
      <c r="A7" s="21"/>
      <c r="B7" s="14"/>
      <c r="C7" s="11"/>
      <c r="D7" s="6"/>
      <c r="E7" s="49" t="s">
        <v>43</v>
      </c>
      <c r="F7" s="59" t="s">
        <v>59</v>
      </c>
      <c r="G7" s="39">
        <v>0.08</v>
      </c>
      <c r="H7" s="39">
        <v>7.25</v>
      </c>
      <c r="I7" s="39">
        <v>0.13</v>
      </c>
      <c r="J7" s="39">
        <v>66.09</v>
      </c>
      <c r="K7" s="40"/>
      <c r="L7" s="39"/>
    </row>
    <row r="8" spans="1:12" ht="15" x14ac:dyDescent="0.25">
      <c r="A8" s="21"/>
      <c r="B8" s="14"/>
      <c r="C8" s="11"/>
      <c r="D8" s="7" t="s">
        <v>22</v>
      </c>
      <c r="E8" s="49" t="s">
        <v>42</v>
      </c>
      <c r="F8" s="53" t="s">
        <v>41</v>
      </c>
      <c r="G8" s="39">
        <v>4.1100000000000003</v>
      </c>
      <c r="H8" s="39">
        <v>6</v>
      </c>
      <c r="I8" s="39">
        <v>12.55</v>
      </c>
      <c r="J8" s="39">
        <v>120.64</v>
      </c>
      <c r="K8" s="40"/>
      <c r="L8" s="39"/>
    </row>
    <row r="9" spans="1:12" ht="15" x14ac:dyDescent="0.25">
      <c r="A9" s="21"/>
      <c r="B9" s="14"/>
      <c r="C9" s="11"/>
      <c r="D9" s="7" t="s">
        <v>23</v>
      </c>
      <c r="E9" s="49" t="s">
        <v>49</v>
      </c>
      <c r="F9" s="59" t="s">
        <v>60</v>
      </c>
      <c r="G9" s="39">
        <v>3.42</v>
      </c>
      <c r="H9" s="39">
        <v>0.36</v>
      </c>
      <c r="I9" s="39">
        <v>22.14</v>
      </c>
      <c r="J9" s="39">
        <v>105.48</v>
      </c>
      <c r="K9" s="40"/>
      <c r="L9" s="39"/>
    </row>
    <row r="10" spans="1:12" ht="15" x14ac:dyDescent="0.25">
      <c r="A10" s="21"/>
      <c r="B10" s="14"/>
      <c r="C10" s="11"/>
      <c r="D10" s="7"/>
      <c r="E10" s="49" t="s">
        <v>56</v>
      </c>
      <c r="F10" s="59" t="s">
        <v>61</v>
      </c>
      <c r="G10" s="39">
        <v>1.9</v>
      </c>
      <c r="H10" s="39">
        <v>0.6</v>
      </c>
      <c r="I10" s="39">
        <v>12.85</v>
      </c>
      <c r="J10" s="39">
        <v>64.400000000000006</v>
      </c>
      <c r="K10" s="40"/>
      <c r="L10" s="39"/>
    </row>
    <row r="11" spans="1:12" ht="15" x14ac:dyDescent="0.25">
      <c r="A11" s="21"/>
      <c r="B11" s="14"/>
      <c r="C11" s="11"/>
      <c r="D11" s="6"/>
      <c r="E11" s="49" t="s">
        <v>57</v>
      </c>
      <c r="F11" s="59" t="s">
        <v>62</v>
      </c>
      <c r="G11" s="39">
        <v>0.85</v>
      </c>
      <c r="H11" s="39">
        <v>1.96</v>
      </c>
      <c r="I11" s="39">
        <v>14.88</v>
      </c>
      <c r="J11" s="39">
        <v>80.56</v>
      </c>
      <c r="K11" s="40"/>
      <c r="L11" s="39"/>
    </row>
    <row r="12" spans="1:12" ht="15" x14ac:dyDescent="0.25">
      <c r="A12" s="21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8"/>
      <c r="D13" s="16" t="s">
        <v>32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1"/>
      <c r="B15" s="14"/>
      <c r="C15" s="11"/>
      <c r="D15" s="7" t="s">
        <v>26</v>
      </c>
      <c r="E15" s="49" t="s">
        <v>44</v>
      </c>
      <c r="F15" s="50" t="s">
        <v>41</v>
      </c>
      <c r="G15" s="39">
        <v>6.9</v>
      </c>
      <c r="H15" s="39">
        <v>6.7</v>
      </c>
      <c r="I15" s="39">
        <v>11.47</v>
      </c>
      <c r="J15" s="39">
        <v>133.78</v>
      </c>
      <c r="K15" s="40"/>
      <c r="L15" s="39"/>
    </row>
    <row r="16" spans="1:12" ht="15" x14ac:dyDescent="0.25">
      <c r="A16" s="21"/>
      <c r="B16" s="14"/>
      <c r="C16" s="11"/>
      <c r="D16" s="7" t="s">
        <v>27</v>
      </c>
      <c r="E16" s="49" t="s">
        <v>110</v>
      </c>
      <c r="F16" s="50" t="s">
        <v>45</v>
      </c>
      <c r="G16" s="39">
        <v>8.6999999999999993</v>
      </c>
      <c r="H16" s="39">
        <v>10.66</v>
      </c>
      <c r="I16" s="39">
        <v>12.06</v>
      </c>
      <c r="J16" s="39">
        <v>178.98</v>
      </c>
      <c r="K16" s="40"/>
      <c r="L16" s="39"/>
    </row>
    <row r="17" spans="1:12" ht="15" x14ac:dyDescent="0.25">
      <c r="A17" s="21"/>
      <c r="B17" s="14"/>
      <c r="C17" s="11"/>
      <c r="D17" s="7" t="s">
        <v>28</v>
      </c>
      <c r="E17" s="49" t="s">
        <v>46</v>
      </c>
      <c r="F17" s="50" t="s">
        <v>47</v>
      </c>
      <c r="G17" s="39">
        <v>5.5</v>
      </c>
      <c r="H17" s="39">
        <v>4.22</v>
      </c>
      <c r="I17" s="39">
        <v>26.37</v>
      </c>
      <c r="J17" s="39">
        <v>165.46</v>
      </c>
      <c r="K17" s="40"/>
      <c r="L17" s="39"/>
    </row>
    <row r="18" spans="1:12" ht="15" x14ac:dyDescent="0.25">
      <c r="A18" s="21"/>
      <c r="B18" s="14"/>
      <c r="C18" s="11"/>
      <c r="D18" s="7" t="s">
        <v>29</v>
      </c>
      <c r="E18" s="49" t="s">
        <v>48</v>
      </c>
      <c r="F18" s="50" t="s">
        <v>41</v>
      </c>
      <c r="G18" s="39">
        <v>0</v>
      </c>
      <c r="H18" s="39">
        <v>0</v>
      </c>
      <c r="I18" s="39">
        <v>18.600000000000001</v>
      </c>
      <c r="J18" s="39">
        <v>74.400000000000006</v>
      </c>
      <c r="K18" s="40"/>
      <c r="L18" s="39"/>
    </row>
    <row r="19" spans="1:12" ht="15" x14ac:dyDescent="0.25">
      <c r="A19" s="21"/>
      <c r="B19" s="14"/>
      <c r="C19" s="11"/>
      <c r="D19" s="7" t="s">
        <v>30</v>
      </c>
      <c r="E19" s="49" t="s">
        <v>49</v>
      </c>
      <c r="F19" s="60" t="s">
        <v>63</v>
      </c>
      <c r="G19" s="39">
        <v>2.2799999999999998</v>
      </c>
      <c r="H19" s="39">
        <v>0.24</v>
      </c>
      <c r="I19" s="39">
        <v>14.76</v>
      </c>
      <c r="J19" s="39">
        <v>70.319999999999993</v>
      </c>
      <c r="K19" s="40"/>
      <c r="L19" s="39"/>
    </row>
    <row r="20" spans="1:12" ht="15" x14ac:dyDescent="0.25">
      <c r="A20" s="21"/>
      <c r="B20" s="14"/>
      <c r="C20" s="11"/>
      <c r="D20" s="7" t="s">
        <v>31</v>
      </c>
      <c r="E20" s="49" t="s">
        <v>50</v>
      </c>
      <c r="F20" s="60" t="s">
        <v>62</v>
      </c>
      <c r="G20" s="39">
        <v>0.12</v>
      </c>
      <c r="H20" s="39">
        <v>0.24</v>
      </c>
      <c r="I20" s="39">
        <v>6.68</v>
      </c>
      <c r="J20" s="39">
        <v>29.36</v>
      </c>
      <c r="K20" s="40"/>
      <c r="L20" s="39"/>
    </row>
    <row r="21" spans="1:12" ht="15" x14ac:dyDescent="0.25">
      <c r="A21" s="21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8"/>
      <c r="D23" s="16" t="s">
        <v>32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4" t="s">
        <v>51</v>
      </c>
      <c r="D24" s="8" t="s">
        <v>21</v>
      </c>
      <c r="E24" s="55" t="s">
        <v>52</v>
      </c>
      <c r="F24" s="50" t="s">
        <v>41</v>
      </c>
      <c r="G24" s="56">
        <v>7.9</v>
      </c>
      <c r="H24" s="56">
        <v>12.5</v>
      </c>
      <c r="I24" s="56">
        <v>35.799999999999997</v>
      </c>
      <c r="J24" s="56">
        <v>287.3</v>
      </c>
      <c r="K24" s="57"/>
      <c r="L24" s="56"/>
    </row>
    <row r="25" spans="1:12" ht="15" x14ac:dyDescent="0.25">
      <c r="A25" s="21"/>
      <c r="B25" s="14"/>
      <c r="C25" s="11"/>
      <c r="D25" s="6"/>
      <c r="E25" s="49" t="s">
        <v>53</v>
      </c>
      <c r="F25" s="61" t="s">
        <v>62</v>
      </c>
      <c r="G25" s="39">
        <v>5.2</v>
      </c>
      <c r="H25" s="39">
        <v>5.3</v>
      </c>
      <c r="I25" s="39">
        <v>0</v>
      </c>
      <c r="J25" s="39">
        <v>68.5</v>
      </c>
      <c r="K25" s="40"/>
      <c r="L25" s="39"/>
    </row>
    <row r="26" spans="1:12" ht="15" x14ac:dyDescent="0.25">
      <c r="A26" s="21"/>
      <c r="B26" s="14"/>
      <c r="C26" s="11"/>
      <c r="D26" s="52" t="s">
        <v>29</v>
      </c>
      <c r="E26" s="49" t="s">
        <v>54</v>
      </c>
      <c r="F26" s="59" t="s">
        <v>55</v>
      </c>
      <c r="G26" s="39">
        <v>0.9</v>
      </c>
      <c r="H26" s="39">
        <v>0.18</v>
      </c>
      <c r="I26" s="39">
        <v>18.18</v>
      </c>
      <c r="J26" s="39">
        <v>77.94</v>
      </c>
      <c r="K26" s="40"/>
      <c r="L26" s="39"/>
    </row>
    <row r="27" spans="1:12" ht="15" x14ac:dyDescent="0.25">
      <c r="A27" s="21"/>
      <c r="B27" s="14"/>
      <c r="C27" s="11"/>
      <c r="D27" s="7" t="s">
        <v>23</v>
      </c>
      <c r="E27" s="49" t="s">
        <v>56</v>
      </c>
      <c r="F27" s="60" t="s">
        <v>61</v>
      </c>
      <c r="G27" s="39">
        <v>1.9</v>
      </c>
      <c r="H27" s="39">
        <v>0.6</v>
      </c>
      <c r="I27" s="39">
        <v>12.85</v>
      </c>
      <c r="J27" s="39">
        <v>64.400000000000006</v>
      </c>
      <c r="K27" s="40"/>
      <c r="L27" s="39"/>
    </row>
    <row r="28" spans="1:12" ht="15" x14ac:dyDescent="0.25">
      <c r="A28" s="21"/>
      <c r="B28" s="14"/>
      <c r="C28" s="11"/>
      <c r="D28" s="7"/>
      <c r="E28" s="49"/>
      <c r="F28" s="51"/>
      <c r="G28" s="39"/>
      <c r="H28" s="39"/>
      <c r="I28" s="39"/>
      <c r="J28" s="39"/>
      <c r="K28" s="40"/>
      <c r="L28" s="39"/>
    </row>
    <row r="29" spans="1:12" ht="15" x14ac:dyDescent="0.25">
      <c r="A29" s="21"/>
      <c r="B29" s="14"/>
      <c r="C29" s="11"/>
      <c r="D29" s="6"/>
      <c r="E29" s="49"/>
      <c r="F29" s="51"/>
      <c r="G29" s="39"/>
      <c r="H29" s="39"/>
      <c r="I29" s="39"/>
      <c r="J29" s="39"/>
      <c r="K29" s="40"/>
      <c r="L29" s="39"/>
    </row>
    <row r="30" spans="1:12" ht="15" x14ac:dyDescent="0.25">
      <c r="A30" s="21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22"/>
      <c r="B31" s="15"/>
      <c r="C31" s="8"/>
      <c r="D31" s="16" t="s">
        <v>32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7">
        <f>A6</f>
        <v>1</v>
      </c>
      <c r="B32" s="28">
        <f>B6</f>
        <v>1</v>
      </c>
      <c r="C32" s="66" t="s">
        <v>4</v>
      </c>
      <c r="D32" s="67"/>
      <c r="E32" s="29"/>
      <c r="F32" s="30">
        <f>F13+F23+F31</f>
        <v>1625</v>
      </c>
      <c r="G32" s="30">
        <v>55.46</v>
      </c>
      <c r="H32" s="30">
        <v>67.11</v>
      </c>
      <c r="I32" s="30">
        <v>260.22000000000003</v>
      </c>
      <c r="J32" s="30">
        <v>1866.71</v>
      </c>
      <c r="K32" s="30"/>
      <c r="L32" s="30">
        <f>L13+L23</f>
        <v>0</v>
      </c>
    </row>
    <row r="33" spans="1:12" ht="15.75" thickBot="1" x14ac:dyDescent="0.3">
      <c r="A33" s="18">
        <v>1</v>
      </c>
      <c r="B33" s="19">
        <v>2</v>
      </c>
      <c r="C33" s="20" t="s">
        <v>20</v>
      </c>
      <c r="D33" s="5" t="s">
        <v>21</v>
      </c>
      <c r="E33" s="48" t="s">
        <v>64</v>
      </c>
      <c r="F33" s="62" t="s">
        <v>47</v>
      </c>
      <c r="G33" s="36">
        <v>9.9</v>
      </c>
      <c r="H33" s="36">
        <v>26.8</v>
      </c>
      <c r="I33" s="36">
        <v>2.6</v>
      </c>
      <c r="J33" s="36">
        <v>291.2</v>
      </c>
      <c r="K33" s="37"/>
      <c r="L33" s="36"/>
    </row>
    <row r="34" spans="1:12" ht="15.75" thickBot="1" x14ac:dyDescent="0.3">
      <c r="A34" s="21"/>
      <c r="B34" s="14"/>
      <c r="C34" s="11"/>
      <c r="D34" s="6"/>
      <c r="E34" s="49"/>
      <c r="F34" s="62"/>
      <c r="G34" s="39"/>
      <c r="H34" s="39"/>
      <c r="I34" s="39"/>
      <c r="J34" s="39"/>
      <c r="K34" s="40"/>
      <c r="L34" s="39"/>
    </row>
    <row r="35" spans="1:12" ht="15.75" thickBot="1" x14ac:dyDescent="0.3">
      <c r="A35" s="21"/>
      <c r="B35" s="14"/>
      <c r="C35" s="11"/>
      <c r="D35" s="7" t="s">
        <v>22</v>
      </c>
      <c r="E35" s="49" t="s">
        <v>65</v>
      </c>
      <c r="F35" s="62" t="s">
        <v>55</v>
      </c>
      <c r="G35" s="39">
        <v>1.36</v>
      </c>
      <c r="H35" s="39">
        <v>1.2</v>
      </c>
      <c r="I35" s="39">
        <v>14.3</v>
      </c>
      <c r="J35" s="39">
        <v>73.44</v>
      </c>
      <c r="K35" s="40"/>
      <c r="L35" s="39"/>
    </row>
    <row r="36" spans="1:12" ht="15.75" thickBot="1" x14ac:dyDescent="0.3">
      <c r="A36" s="21"/>
      <c r="B36" s="14"/>
      <c r="C36" s="11"/>
      <c r="D36" s="7" t="s">
        <v>23</v>
      </c>
      <c r="E36" s="49" t="s">
        <v>56</v>
      </c>
      <c r="F36" s="62" t="s">
        <v>61</v>
      </c>
      <c r="G36" s="39">
        <v>1.9</v>
      </c>
      <c r="H36" s="39">
        <v>0.6</v>
      </c>
      <c r="I36" s="39">
        <v>12.85</v>
      </c>
      <c r="J36" s="39">
        <v>64.400000000000006</v>
      </c>
      <c r="K36" s="40"/>
      <c r="L36" s="39"/>
    </row>
    <row r="37" spans="1:12" ht="15" x14ac:dyDescent="0.25">
      <c r="A37" s="21"/>
      <c r="B37" s="14"/>
      <c r="C37" s="11"/>
      <c r="D37" s="7"/>
      <c r="E37" s="49" t="s">
        <v>66</v>
      </c>
      <c r="F37" s="62" t="s">
        <v>41</v>
      </c>
      <c r="G37" s="39">
        <v>3</v>
      </c>
      <c r="H37" s="39">
        <v>1</v>
      </c>
      <c r="I37" s="39">
        <v>31.98</v>
      </c>
      <c r="J37" s="39">
        <v>148.91999999999999</v>
      </c>
      <c r="K37" s="40"/>
      <c r="L37" s="39"/>
    </row>
    <row r="38" spans="1:12" ht="15" x14ac:dyDescent="0.25">
      <c r="A38" s="21"/>
      <c r="B38" s="14"/>
      <c r="C38" s="11"/>
      <c r="D38" s="6"/>
      <c r="E38" s="49"/>
      <c r="F38" s="59"/>
      <c r="G38" s="39"/>
      <c r="H38" s="39"/>
      <c r="I38" s="39"/>
      <c r="J38" s="39"/>
      <c r="K38" s="40"/>
      <c r="L38" s="39"/>
    </row>
    <row r="39" spans="1:12" ht="15" x14ac:dyDescent="0.25">
      <c r="A39" s="21"/>
      <c r="B39" s="14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22"/>
      <c r="B40" s="15"/>
      <c r="C40" s="8"/>
      <c r="D40" s="16" t="s">
        <v>32</v>
      </c>
      <c r="E40" s="9"/>
      <c r="F40" s="63">
        <v>555</v>
      </c>
      <c r="G40" s="17">
        <f>SUM(G33:G39)</f>
        <v>16.16</v>
      </c>
      <c r="H40" s="17">
        <f>SUM(H33:H39)</f>
        <v>29.6</v>
      </c>
      <c r="I40" s="17">
        <f>SUM(I33:I39)</f>
        <v>61.730000000000004</v>
      </c>
      <c r="J40" s="17">
        <f>SUM(J33:J39)</f>
        <v>577.95999999999992</v>
      </c>
      <c r="K40" s="23"/>
      <c r="L40" s="17">
        <f>SUM(L33:L39)</f>
        <v>0</v>
      </c>
    </row>
    <row r="41" spans="1:12" ht="15" x14ac:dyDescent="0.25">
      <c r="A41" s="24">
        <f>A33</f>
        <v>1</v>
      </c>
      <c r="B41" s="13">
        <f>B33</f>
        <v>2</v>
      </c>
      <c r="C41" s="10" t="s">
        <v>24</v>
      </c>
      <c r="D41" s="7" t="s">
        <v>25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21"/>
      <c r="B42" s="14"/>
      <c r="C42" s="11"/>
      <c r="D42" s="7" t="s">
        <v>26</v>
      </c>
      <c r="E42" s="49" t="s">
        <v>67</v>
      </c>
      <c r="F42" s="50" t="s">
        <v>68</v>
      </c>
      <c r="G42" s="39">
        <v>1.65</v>
      </c>
      <c r="H42" s="39">
        <v>4.9000000000000004</v>
      </c>
      <c r="I42" s="39">
        <v>9.15</v>
      </c>
      <c r="J42" s="39">
        <v>87.3</v>
      </c>
      <c r="K42" s="40"/>
      <c r="L42" s="39"/>
    </row>
    <row r="43" spans="1:12" ht="15.75" customHeight="1" x14ac:dyDescent="0.25">
      <c r="A43" s="21"/>
      <c r="B43" s="14"/>
      <c r="C43" s="11"/>
      <c r="D43" s="7" t="s">
        <v>27</v>
      </c>
      <c r="E43" s="49" t="s">
        <v>69</v>
      </c>
      <c r="F43" s="50" t="s">
        <v>70</v>
      </c>
      <c r="G43" s="39">
        <v>22.06</v>
      </c>
      <c r="H43" s="39">
        <v>25.26</v>
      </c>
      <c r="I43" s="39">
        <v>0.48</v>
      </c>
      <c r="J43" s="39">
        <v>317.5</v>
      </c>
      <c r="K43" s="40"/>
      <c r="L43" s="39"/>
    </row>
    <row r="44" spans="1:12" ht="15" x14ac:dyDescent="0.25">
      <c r="A44" s="21"/>
      <c r="B44" s="14"/>
      <c r="C44" s="11"/>
      <c r="D44" s="7" t="s">
        <v>28</v>
      </c>
      <c r="E44" s="49" t="s">
        <v>71</v>
      </c>
      <c r="F44" s="50" t="s">
        <v>47</v>
      </c>
      <c r="G44" s="39">
        <v>2.85</v>
      </c>
      <c r="H44" s="39">
        <v>4.32</v>
      </c>
      <c r="I44" s="39">
        <v>23</v>
      </c>
      <c r="J44" s="39">
        <v>142.28</v>
      </c>
      <c r="K44" s="40"/>
      <c r="L44" s="39"/>
    </row>
    <row r="45" spans="1:12" ht="15" x14ac:dyDescent="0.25">
      <c r="A45" s="21"/>
      <c r="B45" s="14"/>
      <c r="C45" s="11"/>
      <c r="D45" s="7" t="s">
        <v>29</v>
      </c>
      <c r="E45" s="49" t="s">
        <v>72</v>
      </c>
      <c r="F45" s="50" t="s">
        <v>41</v>
      </c>
      <c r="G45" s="39">
        <v>7.0000000000000007E-2</v>
      </c>
      <c r="H45" s="39">
        <v>0.04</v>
      </c>
      <c r="I45" s="39">
        <v>23.04</v>
      </c>
      <c r="J45" s="39">
        <v>92.81</v>
      </c>
      <c r="K45" s="40"/>
      <c r="L45" s="39"/>
    </row>
    <row r="46" spans="1:12" ht="15" x14ac:dyDescent="0.25">
      <c r="A46" s="21"/>
      <c r="B46" s="14"/>
      <c r="C46" s="11"/>
      <c r="D46" s="7" t="s">
        <v>30</v>
      </c>
      <c r="E46" s="49" t="s">
        <v>49</v>
      </c>
      <c r="F46" s="60" t="s">
        <v>73</v>
      </c>
      <c r="G46" s="39">
        <v>3.04</v>
      </c>
      <c r="H46" s="39">
        <v>0.32</v>
      </c>
      <c r="I46" s="39">
        <v>19.68</v>
      </c>
      <c r="J46" s="39">
        <v>93.76</v>
      </c>
      <c r="K46" s="40"/>
      <c r="L46" s="39"/>
    </row>
    <row r="47" spans="1:12" ht="15" x14ac:dyDescent="0.25">
      <c r="A47" s="21"/>
      <c r="B47" s="14"/>
      <c r="C47" s="11"/>
      <c r="D47" s="7" t="s">
        <v>31</v>
      </c>
      <c r="E47" s="49" t="s">
        <v>50</v>
      </c>
      <c r="F47" s="60" t="s">
        <v>62</v>
      </c>
      <c r="G47" s="39">
        <v>0.12</v>
      </c>
      <c r="H47" s="39">
        <v>0.24</v>
      </c>
      <c r="I47" s="39">
        <v>6.68</v>
      </c>
      <c r="J47" s="39">
        <v>29.36</v>
      </c>
      <c r="K47" s="40"/>
      <c r="L47" s="39"/>
    </row>
    <row r="48" spans="1:12" ht="15" x14ac:dyDescent="0.25">
      <c r="A48" s="21"/>
      <c r="B48" s="14"/>
      <c r="C48" s="11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1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5"/>
      <c r="C50" s="8"/>
      <c r="D50" s="16" t="s">
        <v>32</v>
      </c>
      <c r="E50" s="9"/>
      <c r="F50" s="17">
        <v>720</v>
      </c>
      <c r="G50" s="17">
        <f t="shared" ref="G50:J50" si="2">SUM(G41:G49)</f>
        <v>29.79</v>
      </c>
      <c r="H50" s="17">
        <f t="shared" si="2"/>
        <v>35.080000000000005</v>
      </c>
      <c r="I50" s="17">
        <f t="shared" si="2"/>
        <v>82.03</v>
      </c>
      <c r="J50" s="17">
        <f t="shared" si="2"/>
        <v>763.0100000000001</v>
      </c>
      <c r="K50" s="23"/>
      <c r="L50" s="17">
        <f t="shared" ref="L50" si="3">SUM(L41:L49)</f>
        <v>0</v>
      </c>
    </row>
    <row r="51" spans="1:12" ht="15.75" customHeight="1" x14ac:dyDescent="0.25">
      <c r="A51" s="21">
        <v>1</v>
      </c>
      <c r="B51" s="14">
        <v>2</v>
      </c>
      <c r="C51" s="54" t="s">
        <v>51</v>
      </c>
      <c r="D51" s="8" t="s">
        <v>21</v>
      </c>
      <c r="E51" s="55" t="s">
        <v>74</v>
      </c>
      <c r="F51" s="50" t="s">
        <v>47</v>
      </c>
      <c r="G51" s="56">
        <v>6.2</v>
      </c>
      <c r="H51" s="56">
        <v>7.9</v>
      </c>
      <c r="I51" s="56">
        <v>31.7</v>
      </c>
      <c r="J51" s="56">
        <v>222.7</v>
      </c>
      <c r="K51" s="57"/>
      <c r="L51" s="56"/>
    </row>
    <row r="52" spans="1:12" ht="15" x14ac:dyDescent="0.25">
      <c r="A52" s="21"/>
      <c r="B52" s="14"/>
      <c r="C52" s="11"/>
      <c r="D52" s="6"/>
      <c r="E52" s="49"/>
      <c r="F52" s="61"/>
      <c r="G52" s="39"/>
      <c r="H52" s="39"/>
      <c r="I52" s="39"/>
      <c r="J52" s="39"/>
      <c r="K52" s="40"/>
      <c r="L52" s="39"/>
    </row>
    <row r="53" spans="1:12" ht="15" x14ac:dyDescent="0.25">
      <c r="A53" s="21"/>
      <c r="B53" s="14"/>
      <c r="C53" s="11"/>
      <c r="D53" s="52" t="s">
        <v>29</v>
      </c>
      <c r="E53" s="49" t="s">
        <v>75</v>
      </c>
      <c r="F53" s="59" t="s">
        <v>41</v>
      </c>
      <c r="G53" s="39">
        <v>0.4</v>
      </c>
      <c r="H53" s="39">
        <v>0.1</v>
      </c>
      <c r="I53" s="39">
        <v>0.08</v>
      </c>
      <c r="J53" s="39">
        <v>2.82</v>
      </c>
      <c r="K53" s="40"/>
      <c r="L53" s="39"/>
    </row>
    <row r="54" spans="1:12" ht="15" x14ac:dyDescent="0.25">
      <c r="A54" s="21"/>
      <c r="B54" s="14"/>
      <c r="C54" s="11"/>
      <c r="D54" s="7" t="s">
        <v>23</v>
      </c>
      <c r="E54" s="49" t="s">
        <v>49</v>
      </c>
      <c r="F54" s="60" t="s">
        <v>62</v>
      </c>
      <c r="G54" s="60">
        <v>1.5</v>
      </c>
      <c r="H54" s="39">
        <v>0.16</v>
      </c>
      <c r="I54" s="39">
        <v>9.8000000000000007</v>
      </c>
      <c r="J54" s="39">
        <v>46.64</v>
      </c>
      <c r="K54" s="40"/>
      <c r="L54" s="39"/>
    </row>
    <row r="55" spans="1:12" ht="15" x14ac:dyDescent="0.25">
      <c r="A55" s="21"/>
      <c r="B55" s="14"/>
      <c r="C55" s="11"/>
      <c r="D55" s="7"/>
      <c r="E55" s="49"/>
      <c r="F55" s="51"/>
      <c r="G55" s="39"/>
      <c r="H55" s="39"/>
      <c r="I55" s="39"/>
      <c r="J55" s="39"/>
      <c r="K55" s="40"/>
      <c r="L55" s="39"/>
    </row>
    <row r="56" spans="1:12" ht="15" x14ac:dyDescent="0.25">
      <c r="A56" s="21"/>
      <c r="B56" s="14"/>
      <c r="C56" s="11"/>
      <c r="D56" s="6"/>
      <c r="E56" s="49"/>
      <c r="F56" s="51"/>
      <c r="G56" s="39"/>
      <c r="H56" s="39"/>
      <c r="I56" s="39"/>
      <c r="J56" s="39"/>
      <c r="K56" s="40"/>
      <c r="L56" s="39"/>
    </row>
    <row r="57" spans="1:12" ht="15" x14ac:dyDescent="0.25">
      <c r="A57" s="21"/>
      <c r="B57" s="14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5"/>
      <c r="C58" s="8"/>
      <c r="D58" s="16" t="s">
        <v>32</v>
      </c>
      <c r="E58" s="9"/>
      <c r="F58" s="17">
        <v>370</v>
      </c>
      <c r="G58" s="17">
        <f>SUM(G51:G57)</f>
        <v>8.1000000000000014</v>
      </c>
      <c r="H58" s="17">
        <f>SUM(H51:H57)</f>
        <v>8.16</v>
      </c>
      <c r="I58" s="17">
        <f>SUM(I51:I57)</f>
        <v>41.58</v>
      </c>
      <c r="J58" s="17">
        <f>SUM(J51:J57)</f>
        <v>272.15999999999997</v>
      </c>
      <c r="K58" s="23"/>
      <c r="L58" s="17">
        <f>SUM(L51:L57)</f>
        <v>0</v>
      </c>
    </row>
    <row r="59" spans="1:12" ht="15.75" thickBot="1" x14ac:dyDescent="0.25">
      <c r="A59" s="27">
        <f>A33</f>
        <v>1</v>
      </c>
      <c r="B59" s="28">
        <f>B33</f>
        <v>2</v>
      </c>
      <c r="C59" s="66" t="s">
        <v>4</v>
      </c>
      <c r="D59" s="67"/>
      <c r="E59" s="29"/>
      <c r="F59" s="30">
        <v>1645</v>
      </c>
      <c r="G59" s="30">
        <v>54.05</v>
      </c>
      <c r="H59" s="30">
        <v>72.84</v>
      </c>
      <c r="I59" s="30">
        <v>185.34</v>
      </c>
      <c r="J59" s="30">
        <v>1613.13</v>
      </c>
      <c r="K59" s="30"/>
      <c r="L59" s="30">
        <f>L40+L50</f>
        <v>0</v>
      </c>
    </row>
    <row r="60" spans="1:12" ht="15" x14ac:dyDescent="0.25">
      <c r="A60" s="18">
        <v>1</v>
      </c>
      <c r="B60" s="19">
        <v>3</v>
      </c>
      <c r="C60" s="20" t="s">
        <v>20</v>
      </c>
      <c r="D60" s="5" t="s">
        <v>21</v>
      </c>
      <c r="E60" s="48" t="s">
        <v>76</v>
      </c>
      <c r="F60" s="58" t="s">
        <v>41</v>
      </c>
      <c r="G60" s="36">
        <v>10.5</v>
      </c>
      <c r="H60" s="36">
        <v>13.5</v>
      </c>
      <c r="I60" s="36">
        <v>53.2</v>
      </c>
      <c r="J60" s="36">
        <v>376.3</v>
      </c>
      <c r="K60" s="37"/>
      <c r="L60" s="36"/>
    </row>
    <row r="61" spans="1:12" ht="15" x14ac:dyDescent="0.25">
      <c r="A61" s="21"/>
      <c r="B61" s="14"/>
      <c r="C61" s="11"/>
      <c r="D61" s="6"/>
      <c r="E61" s="49" t="s">
        <v>78</v>
      </c>
      <c r="F61" s="59" t="s">
        <v>63</v>
      </c>
      <c r="G61" s="39">
        <v>6.78</v>
      </c>
      <c r="H61" s="39">
        <v>6.27</v>
      </c>
      <c r="I61" s="39">
        <v>0</v>
      </c>
      <c r="J61" s="39">
        <v>83.55</v>
      </c>
      <c r="K61" s="40"/>
      <c r="L61" s="39"/>
    </row>
    <row r="62" spans="1:12" ht="15.75" customHeight="1" x14ac:dyDescent="0.25">
      <c r="A62" s="21"/>
      <c r="B62" s="14"/>
      <c r="C62" s="11"/>
      <c r="D62" s="7" t="s">
        <v>22</v>
      </c>
      <c r="E62" s="49" t="s">
        <v>77</v>
      </c>
      <c r="F62" s="53" t="s">
        <v>41</v>
      </c>
      <c r="G62" s="39">
        <v>1.5</v>
      </c>
      <c r="H62" s="39">
        <v>1.4</v>
      </c>
      <c r="I62" s="39">
        <v>8.5</v>
      </c>
      <c r="J62" s="39">
        <v>52.6</v>
      </c>
      <c r="K62" s="40"/>
      <c r="L62" s="39"/>
    </row>
    <row r="63" spans="1:12" ht="15" x14ac:dyDescent="0.25">
      <c r="A63" s="21"/>
      <c r="B63" s="14"/>
      <c r="C63" s="11"/>
      <c r="D63" s="7" t="s">
        <v>23</v>
      </c>
      <c r="E63" s="49" t="s">
        <v>50</v>
      </c>
      <c r="F63" s="59" t="s">
        <v>60</v>
      </c>
      <c r="G63" s="39">
        <v>0.27</v>
      </c>
      <c r="H63" s="39">
        <v>0.54</v>
      </c>
      <c r="I63" s="39">
        <v>15.03</v>
      </c>
      <c r="J63" s="39">
        <v>66.06</v>
      </c>
      <c r="K63" s="40"/>
      <c r="L63" s="39"/>
    </row>
    <row r="64" spans="1:12" ht="15" x14ac:dyDescent="0.25">
      <c r="A64" s="21"/>
      <c r="B64" s="14"/>
      <c r="C64" s="11"/>
      <c r="D64" s="7"/>
      <c r="E64" s="49" t="s">
        <v>56</v>
      </c>
      <c r="F64" s="59" t="s">
        <v>61</v>
      </c>
      <c r="G64" s="39">
        <v>1.9</v>
      </c>
      <c r="H64" s="39">
        <v>0.6</v>
      </c>
      <c r="I64" s="39">
        <v>12.85</v>
      </c>
      <c r="J64" s="39">
        <v>64.400000000000006</v>
      </c>
      <c r="K64" s="40"/>
      <c r="L64" s="39"/>
    </row>
    <row r="65" spans="1:12" ht="15" x14ac:dyDescent="0.25">
      <c r="A65" s="21"/>
      <c r="B65" s="14"/>
      <c r="C65" s="11"/>
      <c r="D65" s="6"/>
      <c r="E65" s="49"/>
      <c r="F65" s="59"/>
      <c r="G65" s="39"/>
      <c r="H65" s="39"/>
      <c r="I65" s="39"/>
      <c r="J65" s="39"/>
      <c r="K65" s="40"/>
      <c r="L65" s="39"/>
    </row>
    <row r="66" spans="1:12" ht="15" x14ac:dyDescent="0.25">
      <c r="A66" s="21"/>
      <c r="B66" s="14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22"/>
      <c r="B67" s="15"/>
      <c r="C67" s="8"/>
      <c r="D67" s="16" t="s">
        <v>32</v>
      </c>
      <c r="E67" s="9"/>
      <c r="F67" s="17">
        <v>500</v>
      </c>
      <c r="G67" s="17">
        <f>SUM(G60:G66)</f>
        <v>20.95</v>
      </c>
      <c r="H67" s="17">
        <f>SUM(H60:H66)</f>
        <v>22.31</v>
      </c>
      <c r="I67" s="17">
        <f>SUM(I60:I66)</f>
        <v>89.58</v>
      </c>
      <c r="J67" s="17">
        <f>SUM(J60:J66)</f>
        <v>642.91</v>
      </c>
      <c r="K67" s="23"/>
      <c r="L67" s="17">
        <f>SUM(L60:L66)</f>
        <v>0</v>
      </c>
    </row>
    <row r="68" spans="1:12" ht="15" x14ac:dyDescent="0.25">
      <c r="A68" s="24">
        <f>A60</f>
        <v>1</v>
      </c>
      <c r="B68" s="13">
        <f>B60</f>
        <v>3</v>
      </c>
      <c r="C68" s="10" t="s">
        <v>24</v>
      </c>
      <c r="D68" s="7" t="s">
        <v>25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1"/>
      <c r="B69" s="14"/>
      <c r="C69" s="11"/>
      <c r="D69" s="7" t="s">
        <v>26</v>
      </c>
      <c r="E69" s="49" t="s">
        <v>79</v>
      </c>
      <c r="F69" s="50" t="s">
        <v>68</v>
      </c>
      <c r="G69" s="39">
        <v>1.65</v>
      </c>
      <c r="H69" s="39">
        <v>4.96</v>
      </c>
      <c r="I69" s="39">
        <v>6.75</v>
      </c>
      <c r="J69" s="39">
        <v>78.239999999999995</v>
      </c>
      <c r="K69" s="40"/>
      <c r="L69" s="39"/>
    </row>
    <row r="70" spans="1:12" ht="15.75" customHeight="1" x14ac:dyDescent="0.25">
      <c r="A70" s="21"/>
      <c r="B70" s="14"/>
      <c r="C70" s="11"/>
      <c r="D70" s="7" t="s">
        <v>27</v>
      </c>
      <c r="E70" s="49" t="s">
        <v>80</v>
      </c>
      <c r="F70" s="50" t="s">
        <v>45</v>
      </c>
      <c r="G70" s="39">
        <v>6.15</v>
      </c>
      <c r="H70" s="39">
        <v>6.7</v>
      </c>
      <c r="I70" s="39">
        <v>11.3</v>
      </c>
      <c r="J70" s="39">
        <v>130.1</v>
      </c>
      <c r="K70" s="40"/>
      <c r="L70" s="39"/>
    </row>
    <row r="71" spans="1:12" ht="15" x14ac:dyDescent="0.25">
      <c r="A71" s="21"/>
      <c r="B71" s="14"/>
      <c r="C71" s="11"/>
      <c r="D71" s="7" t="s">
        <v>28</v>
      </c>
      <c r="E71" s="49" t="s">
        <v>81</v>
      </c>
      <c r="F71" s="50" t="s">
        <v>55</v>
      </c>
      <c r="G71" s="39">
        <v>4.4000000000000004</v>
      </c>
      <c r="H71" s="39">
        <v>5.15</v>
      </c>
      <c r="I71" s="39">
        <v>44</v>
      </c>
      <c r="J71" s="39">
        <v>239.95</v>
      </c>
      <c r="K71" s="40"/>
      <c r="L71" s="39"/>
    </row>
    <row r="72" spans="1:12" ht="15" x14ac:dyDescent="0.25">
      <c r="A72" s="21"/>
      <c r="B72" s="14"/>
      <c r="C72" s="11"/>
      <c r="D72" s="7" t="s">
        <v>29</v>
      </c>
      <c r="E72" s="49" t="s">
        <v>82</v>
      </c>
      <c r="F72" s="50" t="s">
        <v>41</v>
      </c>
      <c r="G72" s="39">
        <v>0.6</v>
      </c>
      <c r="H72" s="39">
        <v>0</v>
      </c>
      <c r="I72" s="39">
        <v>27</v>
      </c>
      <c r="J72" s="39">
        <v>110.4</v>
      </c>
      <c r="K72" s="40"/>
      <c r="L72" s="39"/>
    </row>
    <row r="73" spans="1:12" ht="15" x14ac:dyDescent="0.25">
      <c r="A73" s="21"/>
      <c r="B73" s="14"/>
      <c r="C73" s="11"/>
      <c r="D73" s="7" t="s">
        <v>30</v>
      </c>
      <c r="E73" s="49" t="s">
        <v>49</v>
      </c>
      <c r="F73" s="60" t="s">
        <v>73</v>
      </c>
      <c r="G73" s="39">
        <v>3.04</v>
      </c>
      <c r="H73" s="39">
        <v>0.32</v>
      </c>
      <c r="I73" s="39">
        <v>19.68</v>
      </c>
      <c r="J73" s="39">
        <v>93.76</v>
      </c>
      <c r="K73" s="40"/>
      <c r="L73" s="39"/>
    </row>
    <row r="74" spans="1:12" ht="15" x14ac:dyDescent="0.25">
      <c r="A74" s="21"/>
      <c r="B74" s="14"/>
      <c r="C74" s="11"/>
      <c r="D74" s="7" t="s">
        <v>31</v>
      </c>
      <c r="E74" s="49" t="s">
        <v>50</v>
      </c>
      <c r="F74" s="60" t="s">
        <v>63</v>
      </c>
      <c r="G74" s="39">
        <v>0.18</v>
      </c>
      <c r="H74" s="39">
        <v>0.36</v>
      </c>
      <c r="I74" s="39">
        <v>10.02</v>
      </c>
      <c r="J74" s="39">
        <v>44.02</v>
      </c>
      <c r="K74" s="40"/>
      <c r="L74" s="39"/>
    </row>
    <row r="75" spans="1:12" ht="15" x14ac:dyDescent="0.25">
      <c r="A75" s="21"/>
      <c r="B75" s="14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1"/>
      <c r="B76" s="14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5"/>
      <c r="C77" s="8"/>
      <c r="D77" s="16" t="s">
        <v>32</v>
      </c>
      <c r="E77" s="9"/>
      <c r="F77" s="17">
        <v>760</v>
      </c>
      <c r="G77" s="17">
        <f t="shared" ref="G77:J77" si="4">SUM(G68:G76)</f>
        <v>16.02</v>
      </c>
      <c r="H77" s="17">
        <f t="shared" si="4"/>
        <v>17.490000000000002</v>
      </c>
      <c r="I77" s="17">
        <f t="shared" si="4"/>
        <v>118.74999999999999</v>
      </c>
      <c r="J77" s="17">
        <f t="shared" si="4"/>
        <v>696.46999999999991</v>
      </c>
      <c r="K77" s="23"/>
      <c r="L77" s="17">
        <f t="shared" ref="L77" si="5">SUM(L68:L76)</f>
        <v>0</v>
      </c>
    </row>
    <row r="78" spans="1:12" ht="15" x14ac:dyDescent="0.25">
      <c r="A78" s="21">
        <v>1</v>
      </c>
      <c r="B78" s="14">
        <v>3</v>
      </c>
      <c r="C78" s="54" t="s">
        <v>51</v>
      </c>
      <c r="D78" s="8" t="s">
        <v>21</v>
      </c>
      <c r="E78" s="55" t="s">
        <v>83</v>
      </c>
      <c r="F78" s="65" t="s">
        <v>84</v>
      </c>
      <c r="G78" s="56">
        <v>10.8</v>
      </c>
      <c r="H78" s="56">
        <v>5.08</v>
      </c>
      <c r="I78" s="56">
        <v>36.44</v>
      </c>
      <c r="J78" s="56">
        <v>234.68</v>
      </c>
      <c r="K78" s="57"/>
      <c r="L78" s="56"/>
    </row>
    <row r="79" spans="1:12" ht="15" x14ac:dyDescent="0.25">
      <c r="A79" s="21"/>
      <c r="B79" s="14"/>
      <c r="C79" s="11"/>
      <c r="D79" s="6"/>
      <c r="E79" s="49"/>
      <c r="F79" s="59"/>
      <c r="G79" s="39"/>
      <c r="H79" s="39"/>
      <c r="I79" s="39"/>
      <c r="J79" s="39"/>
      <c r="K79" s="40"/>
      <c r="L79" s="39"/>
    </row>
    <row r="80" spans="1:12" ht="15" x14ac:dyDescent="0.25">
      <c r="A80" s="21"/>
      <c r="B80" s="14"/>
      <c r="C80" s="11"/>
      <c r="D80" s="52" t="s">
        <v>29</v>
      </c>
      <c r="E80" s="49" t="s">
        <v>85</v>
      </c>
      <c r="F80" s="53" t="s">
        <v>41</v>
      </c>
      <c r="G80" s="39">
        <v>0.3</v>
      </c>
      <c r="H80" s="39">
        <v>0</v>
      </c>
      <c r="I80" s="39">
        <v>6.7</v>
      </c>
      <c r="J80" s="39">
        <v>28</v>
      </c>
      <c r="K80" s="40"/>
      <c r="L80" s="39"/>
    </row>
    <row r="81" spans="1:12" ht="15.75" customHeight="1" x14ac:dyDescent="0.25">
      <c r="A81" s="21"/>
      <c r="B81" s="14"/>
      <c r="C81" s="11"/>
      <c r="D81" s="7" t="s">
        <v>23</v>
      </c>
      <c r="E81" s="49" t="s">
        <v>49</v>
      </c>
      <c r="F81" s="59" t="s">
        <v>62</v>
      </c>
      <c r="G81" s="39">
        <v>1.5</v>
      </c>
      <c r="H81" s="39">
        <v>0.16</v>
      </c>
      <c r="I81" s="39">
        <v>9.8000000000000007</v>
      </c>
      <c r="J81" s="39">
        <v>46.64</v>
      </c>
      <c r="K81" s="40"/>
      <c r="L81" s="39"/>
    </row>
    <row r="82" spans="1:12" ht="15" x14ac:dyDescent="0.25">
      <c r="A82" s="21"/>
      <c r="B82" s="14"/>
      <c r="C82" s="11"/>
      <c r="D82" s="7"/>
      <c r="E82" s="49"/>
      <c r="F82" s="51"/>
      <c r="G82" s="39"/>
      <c r="H82" s="39"/>
      <c r="I82" s="39"/>
      <c r="J82" s="39"/>
      <c r="K82" s="40"/>
      <c r="L82" s="39"/>
    </row>
    <row r="83" spans="1:12" ht="15" x14ac:dyDescent="0.25">
      <c r="A83" s="21"/>
      <c r="B83" s="14"/>
      <c r="C83" s="11"/>
      <c r="D83" s="6"/>
      <c r="E83" s="49"/>
      <c r="F83" s="51"/>
      <c r="G83" s="39"/>
      <c r="H83" s="39"/>
      <c r="I83" s="39"/>
      <c r="J83" s="39"/>
      <c r="K83" s="40"/>
      <c r="L83" s="39"/>
    </row>
    <row r="84" spans="1:12" ht="15" x14ac:dyDescent="0.25">
      <c r="A84" s="21"/>
      <c r="B84" s="14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2"/>
      <c r="B85" s="15"/>
      <c r="C85" s="8"/>
      <c r="D85" s="16" t="s">
        <v>32</v>
      </c>
      <c r="E85" s="9"/>
      <c r="F85" s="17">
        <v>405</v>
      </c>
      <c r="G85" s="17">
        <f>SUM(G78:G84)</f>
        <v>12.600000000000001</v>
      </c>
      <c r="H85" s="17">
        <f>SUM(H78:H84)</f>
        <v>5.24</v>
      </c>
      <c r="I85" s="17">
        <f>SUM(I78:I84)</f>
        <v>52.94</v>
      </c>
      <c r="J85" s="17">
        <f>SUM(J78:J84)</f>
        <v>309.32</v>
      </c>
      <c r="K85" s="23"/>
      <c r="L85" s="17">
        <f>SUM(L78:L84)</f>
        <v>0</v>
      </c>
    </row>
    <row r="86" spans="1:12" ht="15.75" customHeight="1" thickBot="1" x14ac:dyDescent="0.25">
      <c r="A86" s="27">
        <f>A60</f>
        <v>1</v>
      </c>
      <c r="B86" s="28">
        <f>B60</f>
        <v>3</v>
      </c>
      <c r="C86" s="66" t="s">
        <v>4</v>
      </c>
      <c r="D86" s="68"/>
      <c r="E86" s="29"/>
      <c r="F86" s="30">
        <f>F67+F77+F85</f>
        <v>1665</v>
      </c>
      <c r="G86" s="30">
        <v>49.57</v>
      </c>
      <c r="H86" s="30">
        <v>45.04</v>
      </c>
      <c r="I86" s="30">
        <v>261.27</v>
      </c>
      <c r="J86" s="30">
        <v>1648.72</v>
      </c>
      <c r="K86" s="30"/>
      <c r="L86" s="30">
        <f>L67+L77</f>
        <v>0</v>
      </c>
    </row>
    <row r="87" spans="1:12" ht="15" x14ac:dyDescent="0.25">
      <c r="A87" s="18">
        <v>1</v>
      </c>
      <c r="B87" s="19">
        <v>4</v>
      </c>
      <c r="C87" s="20" t="s">
        <v>20</v>
      </c>
      <c r="D87" s="5" t="s">
        <v>21</v>
      </c>
      <c r="E87" s="48" t="s">
        <v>86</v>
      </c>
      <c r="F87" s="58" t="s">
        <v>87</v>
      </c>
      <c r="G87" s="36">
        <v>15.1</v>
      </c>
      <c r="H87" s="36">
        <v>10</v>
      </c>
      <c r="I87" s="36">
        <v>25.14</v>
      </c>
      <c r="J87" s="36">
        <v>250.96</v>
      </c>
      <c r="K87" s="37"/>
      <c r="L87" s="36"/>
    </row>
    <row r="88" spans="1:12" ht="15" x14ac:dyDescent="0.25">
      <c r="A88" s="21"/>
      <c r="B88" s="14"/>
      <c r="C88" s="11"/>
      <c r="D88" s="6"/>
      <c r="E88" s="49"/>
      <c r="F88" s="59"/>
      <c r="G88" s="39"/>
      <c r="H88" s="39"/>
      <c r="I88" s="39"/>
      <c r="J88" s="39"/>
      <c r="K88" s="40"/>
      <c r="L88" s="39"/>
    </row>
    <row r="89" spans="1:12" ht="15" x14ac:dyDescent="0.25">
      <c r="A89" s="21"/>
      <c r="B89" s="14"/>
      <c r="C89" s="11"/>
      <c r="D89" s="7" t="s">
        <v>22</v>
      </c>
      <c r="E89" s="49" t="s">
        <v>88</v>
      </c>
      <c r="F89" s="53" t="s">
        <v>41</v>
      </c>
      <c r="G89" s="39">
        <v>0.2</v>
      </c>
      <c r="H89" s="39">
        <v>0</v>
      </c>
      <c r="I89" s="39">
        <v>6.4</v>
      </c>
      <c r="J89" s="39">
        <v>26.4</v>
      </c>
      <c r="K89" s="40"/>
      <c r="L89" s="39"/>
    </row>
    <row r="90" spans="1:12" ht="15" x14ac:dyDescent="0.25">
      <c r="A90" s="21"/>
      <c r="B90" s="14"/>
      <c r="C90" s="11"/>
      <c r="D90" s="7" t="s">
        <v>23</v>
      </c>
      <c r="E90" s="49" t="s">
        <v>56</v>
      </c>
      <c r="F90" s="59" t="s">
        <v>61</v>
      </c>
      <c r="G90" s="39">
        <v>1.9</v>
      </c>
      <c r="H90" s="39">
        <v>0.6</v>
      </c>
      <c r="I90" s="39">
        <v>12.85</v>
      </c>
      <c r="J90" s="39">
        <v>64.400000000000006</v>
      </c>
      <c r="K90" s="40"/>
      <c r="L90" s="39"/>
    </row>
    <row r="91" spans="1:12" ht="15" x14ac:dyDescent="0.25">
      <c r="A91" s="21"/>
      <c r="B91" s="14"/>
      <c r="C91" s="11"/>
      <c r="D91" s="7"/>
      <c r="E91" s="49"/>
      <c r="F91" s="59"/>
      <c r="G91" s="39"/>
      <c r="H91" s="39"/>
      <c r="I91" s="39"/>
      <c r="J91" s="39"/>
      <c r="K91" s="40"/>
      <c r="L91" s="39"/>
    </row>
    <row r="92" spans="1:12" ht="15" x14ac:dyDescent="0.25">
      <c r="A92" s="21"/>
      <c r="B92" s="14"/>
      <c r="C92" s="11"/>
      <c r="D92" s="6"/>
      <c r="E92" s="49" t="s">
        <v>89</v>
      </c>
      <c r="F92" s="59" t="s">
        <v>41</v>
      </c>
      <c r="G92" s="39">
        <v>1.98</v>
      </c>
      <c r="H92" s="39">
        <v>0.44</v>
      </c>
      <c r="I92" s="39">
        <v>17.82</v>
      </c>
      <c r="J92" s="39">
        <v>83.16</v>
      </c>
      <c r="K92" s="40"/>
      <c r="L92" s="39"/>
    </row>
    <row r="93" spans="1:12" ht="15" x14ac:dyDescent="0.25">
      <c r="A93" s="21"/>
      <c r="B93" s="14"/>
      <c r="C93" s="11"/>
      <c r="D93" s="6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5"/>
      <c r="C94" s="8"/>
      <c r="D94" s="16" t="s">
        <v>32</v>
      </c>
      <c r="E94" s="9"/>
      <c r="F94" s="17">
        <v>565</v>
      </c>
      <c r="G94" s="17">
        <f>SUM(G87:G93)</f>
        <v>19.18</v>
      </c>
      <c r="H94" s="17">
        <f>SUM(H87:H93)</f>
        <v>11.04</v>
      </c>
      <c r="I94" s="17">
        <f>SUM(I87:I93)</f>
        <v>62.21</v>
      </c>
      <c r="J94" s="17">
        <f>SUM(J87:J93)</f>
        <v>424.91999999999996</v>
      </c>
      <c r="K94" s="23"/>
      <c r="L94" s="17">
        <f>SUM(L87:L93)</f>
        <v>0</v>
      </c>
    </row>
    <row r="95" spans="1:12" ht="15" x14ac:dyDescent="0.25">
      <c r="A95" s="24">
        <f>A87</f>
        <v>1</v>
      </c>
      <c r="B95" s="13">
        <f>B87</f>
        <v>4</v>
      </c>
      <c r="C95" s="10" t="s">
        <v>24</v>
      </c>
      <c r="D95" s="7" t="s">
        <v>25</v>
      </c>
      <c r="E95" s="38" t="s">
        <v>90</v>
      </c>
      <c r="F95" s="60" t="s">
        <v>91</v>
      </c>
      <c r="G95" s="39">
        <v>0.84</v>
      </c>
      <c r="H95" s="39">
        <v>6.02</v>
      </c>
      <c r="I95" s="39">
        <v>4.37</v>
      </c>
      <c r="J95" s="39">
        <v>75.02</v>
      </c>
      <c r="K95" s="40"/>
      <c r="L95" s="39"/>
    </row>
    <row r="96" spans="1:12" ht="15" x14ac:dyDescent="0.25">
      <c r="A96" s="21"/>
      <c r="B96" s="14"/>
      <c r="C96" s="11"/>
      <c r="D96" s="7" t="s">
        <v>26</v>
      </c>
      <c r="E96" s="49" t="s">
        <v>92</v>
      </c>
      <c r="F96" s="50" t="s">
        <v>41</v>
      </c>
      <c r="G96" s="39">
        <v>4.3899999999999997</v>
      </c>
      <c r="H96" s="39">
        <v>4.22</v>
      </c>
      <c r="I96" s="39">
        <v>13.23</v>
      </c>
      <c r="J96" s="39">
        <v>108.46</v>
      </c>
      <c r="K96" s="40"/>
      <c r="L96" s="39"/>
    </row>
    <row r="97" spans="1:12" ht="15" x14ac:dyDescent="0.25">
      <c r="A97" s="21"/>
      <c r="B97" s="14"/>
      <c r="C97" s="11"/>
      <c r="D97" s="7"/>
      <c r="E97" s="49" t="s">
        <v>93</v>
      </c>
      <c r="F97" s="59" t="s">
        <v>62</v>
      </c>
      <c r="G97" s="39">
        <v>2.48</v>
      </c>
      <c r="H97" s="39">
        <v>0.32</v>
      </c>
      <c r="I97" s="39">
        <v>15.2</v>
      </c>
      <c r="J97" s="39">
        <v>73.599999999999994</v>
      </c>
      <c r="K97" s="40"/>
      <c r="L97" s="39"/>
    </row>
    <row r="98" spans="1:12" ht="15.75" customHeight="1" x14ac:dyDescent="0.25">
      <c r="A98" s="21"/>
      <c r="B98" s="14"/>
      <c r="C98" s="11"/>
      <c r="D98" s="7" t="s">
        <v>27</v>
      </c>
      <c r="E98" s="49" t="s">
        <v>94</v>
      </c>
      <c r="F98" s="59" t="s">
        <v>55</v>
      </c>
      <c r="G98" s="39">
        <v>15.14</v>
      </c>
      <c r="H98" s="39">
        <v>33.799999999999997</v>
      </c>
      <c r="I98" s="39">
        <v>31.06</v>
      </c>
      <c r="J98" s="39">
        <v>489</v>
      </c>
      <c r="K98" s="40"/>
      <c r="L98" s="39"/>
    </row>
    <row r="99" spans="1:12" ht="15" x14ac:dyDescent="0.25">
      <c r="A99" s="21"/>
      <c r="B99" s="14"/>
      <c r="C99" s="11"/>
      <c r="D99" s="7" t="s">
        <v>28</v>
      </c>
      <c r="E99" s="49"/>
      <c r="F99" s="50"/>
      <c r="G99" s="39"/>
      <c r="H99" s="39"/>
      <c r="I99" s="39"/>
      <c r="J99" s="39"/>
      <c r="K99" s="40"/>
      <c r="L99" s="39"/>
    </row>
    <row r="100" spans="1:12" ht="15" x14ac:dyDescent="0.25">
      <c r="A100" s="21"/>
      <c r="B100" s="14"/>
      <c r="C100" s="11"/>
      <c r="D100" s="7" t="s">
        <v>29</v>
      </c>
      <c r="E100" s="49" t="s">
        <v>95</v>
      </c>
      <c r="F100" s="50" t="s">
        <v>41</v>
      </c>
      <c r="G100" s="39">
        <v>0.16</v>
      </c>
      <c r="H100" s="39">
        <v>4.4000000000000004</v>
      </c>
      <c r="I100" s="39">
        <v>27.88</v>
      </c>
      <c r="J100" s="39">
        <v>151.76</v>
      </c>
      <c r="K100" s="40"/>
      <c r="L100" s="39"/>
    </row>
    <row r="101" spans="1:12" ht="15" x14ac:dyDescent="0.25">
      <c r="A101" s="21"/>
      <c r="B101" s="14"/>
      <c r="C101" s="11"/>
      <c r="D101" s="7" t="s">
        <v>30</v>
      </c>
      <c r="E101" s="49" t="s">
        <v>49</v>
      </c>
      <c r="F101" s="60" t="s">
        <v>96</v>
      </c>
      <c r="G101" s="39">
        <v>3.8</v>
      </c>
      <c r="H101" s="39">
        <v>0.4</v>
      </c>
      <c r="I101" s="39">
        <v>24.6</v>
      </c>
      <c r="J101" s="39">
        <v>117.2</v>
      </c>
      <c r="K101" s="40"/>
      <c r="L101" s="39"/>
    </row>
    <row r="102" spans="1:12" ht="15" x14ac:dyDescent="0.25">
      <c r="A102" s="21"/>
      <c r="B102" s="14"/>
      <c r="C102" s="11"/>
      <c r="D102" s="7" t="s">
        <v>31</v>
      </c>
      <c r="E102" s="49" t="s">
        <v>50</v>
      </c>
      <c r="F102" s="60" t="s">
        <v>73</v>
      </c>
      <c r="G102" s="39">
        <v>0.24</v>
      </c>
      <c r="H102" s="39">
        <v>0.48</v>
      </c>
      <c r="I102" s="39">
        <v>13.36</v>
      </c>
      <c r="J102" s="39">
        <v>58.72</v>
      </c>
      <c r="K102" s="40"/>
      <c r="L102" s="39"/>
    </row>
    <row r="103" spans="1:12" ht="15" x14ac:dyDescent="0.25">
      <c r="A103" s="21"/>
      <c r="B103" s="14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1"/>
      <c r="B104" s="14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2"/>
      <c r="B105" s="15"/>
      <c r="C105" s="8"/>
      <c r="D105" s="16" t="s">
        <v>32</v>
      </c>
      <c r="E105" s="9"/>
      <c r="F105" s="17">
        <v>750</v>
      </c>
      <c r="G105" s="17">
        <f>SUM(G95:G104)</f>
        <v>27.05</v>
      </c>
      <c r="H105" s="17">
        <f>SUM(H95:H104)</f>
        <v>49.639999999999993</v>
      </c>
      <c r="I105" s="17">
        <f>SUM(I95:I104)</f>
        <v>129.69999999999999</v>
      </c>
      <c r="J105" s="17">
        <f>SUM(J95:J104)</f>
        <v>1073.76</v>
      </c>
      <c r="K105" s="23"/>
      <c r="L105" s="17">
        <f>SUM(L95:L104)</f>
        <v>0</v>
      </c>
    </row>
    <row r="106" spans="1:12" ht="15.75" customHeight="1" x14ac:dyDescent="0.25">
      <c r="A106" s="21">
        <v>1</v>
      </c>
      <c r="B106" s="14">
        <v>4</v>
      </c>
      <c r="C106" s="54" t="s">
        <v>51</v>
      </c>
      <c r="D106" s="8" t="s">
        <v>21</v>
      </c>
      <c r="E106" s="55" t="s">
        <v>97</v>
      </c>
      <c r="F106" s="50" t="s">
        <v>55</v>
      </c>
      <c r="G106" s="56">
        <v>3.18</v>
      </c>
      <c r="H106" s="56">
        <v>19.78</v>
      </c>
      <c r="I106" s="56">
        <v>15.48</v>
      </c>
      <c r="J106" s="56">
        <v>252.66</v>
      </c>
      <c r="K106" s="57"/>
      <c r="L106" s="56"/>
    </row>
    <row r="107" spans="1:12" ht="15" x14ac:dyDescent="0.25">
      <c r="A107" s="21"/>
      <c r="B107" s="14"/>
      <c r="C107" s="11"/>
      <c r="D107" s="6"/>
      <c r="E107" s="49"/>
      <c r="F107" s="61"/>
      <c r="G107" s="39"/>
      <c r="H107" s="39"/>
      <c r="I107" s="39"/>
      <c r="J107" s="39"/>
      <c r="K107" s="40"/>
      <c r="L107" s="39"/>
    </row>
    <row r="108" spans="1:12" ht="15" x14ac:dyDescent="0.25">
      <c r="A108" s="21"/>
      <c r="B108" s="14"/>
      <c r="C108" s="11"/>
      <c r="D108" s="52" t="s">
        <v>29</v>
      </c>
      <c r="E108" s="49" t="s">
        <v>98</v>
      </c>
      <c r="F108" s="59" t="s">
        <v>55</v>
      </c>
      <c r="G108" s="39">
        <v>0.18</v>
      </c>
      <c r="H108" s="39">
        <v>0.85</v>
      </c>
      <c r="I108" s="39">
        <v>20.5</v>
      </c>
      <c r="J108" s="39">
        <v>90.37</v>
      </c>
      <c r="K108" s="40"/>
      <c r="L108" s="39"/>
    </row>
    <row r="109" spans="1:12" ht="15" x14ac:dyDescent="0.25">
      <c r="A109" s="21"/>
      <c r="B109" s="14"/>
      <c r="C109" s="11"/>
      <c r="D109" s="7" t="s">
        <v>23</v>
      </c>
      <c r="E109" s="49" t="s">
        <v>49</v>
      </c>
      <c r="F109" s="60" t="s">
        <v>62</v>
      </c>
      <c r="G109" s="39">
        <v>1.5</v>
      </c>
      <c r="H109" s="39">
        <v>0.16</v>
      </c>
      <c r="I109" s="39">
        <v>9.8000000000000007</v>
      </c>
      <c r="J109" s="39">
        <v>46.64</v>
      </c>
      <c r="K109" s="40"/>
      <c r="L109" s="39"/>
    </row>
    <row r="110" spans="1:12" ht="15" x14ac:dyDescent="0.25">
      <c r="A110" s="21"/>
      <c r="B110" s="14"/>
      <c r="C110" s="11"/>
      <c r="D110" s="7"/>
      <c r="E110" s="49"/>
      <c r="F110" s="51"/>
      <c r="G110" s="39"/>
      <c r="H110" s="39"/>
      <c r="I110" s="39"/>
      <c r="J110" s="39"/>
      <c r="K110" s="40"/>
      <c r="L110" s="39"/>
    </row>
    <row r="111" spans="1:12" ht="15" x14ac:dyDescent="0.25">
      <c r="A111" s="21"/>
      <c r="B111" s="14"/>
      <c r="C111" s="11"/>
      <c r="D111" s="6"/>
      <c r="E111" s="49"/>
      <c r="F111" s="51"/>
      <c r="G111" s="39"/>
      <c r="H111" s="39"/>
      <c r="I111" s="39"/>
      <c r="J111" s="39"/>
      <c r="K111" s="40"/>
      <c r="L111" s="39"/>
    </row>
    <row r="112" spans="1:12" ht="15" x14ac:dyDescent="0.25">
      <c r="A112" s="21"/>
      <c r="B112" s="14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5"/>
      <c r="C113" s="8"/>
      <c r="D113" s="16" t="s">
        <v>32</v>
      </c>
      <c r="E113" s="9"/>
      <c r="F113" s="17">
        <v>380</v>
      </c>
      <c r="G113" s="17">
        <f>SUM(G106:G112)</f>
        <v>4.8600000000000003</v>
      </c>
      <c r="H113" s="17">
        <f>SUM(H106:H112)</f>
        <v>20.790000000000003</v>
      </c>
      <c r="I113" s="17">
        <f>SUM(I106:I112)</f>
        <v>45.78</v>
      </c>
      <c r="J113" s="17">
        <f>SUM(J106:J112)</f>
        <v>389.66999999999996</v>
      </c>
      <c r="K113" s="23"/>
      <c r="L113" s="17">
        <f>SUM(L106:L112)</f>
        <v>0</v>
      </c>
    </row>
    <row r="114" spans="1:12" ht="15.75" customHeight="1" thickBot="1" x14ac:dyDescent="0.25">
      <c r="A114" s="27">
        <f>A87</f>
        <v>1</v>
      </c>
      <c r="B114" s="28">
        <f>B87</f>
        <v>4</v>
      </c>
      <c r="C114" s="66" t="s">
        <v>4</v>
      </c>
      <c r="D114" s="68"/>
      <c r="E114" s="29"/>
      <c r="F114" s="30">
        <f>F94+F105+F113</f>
        <v>1695</v>
      </c>
      <c r="G114" s="30">
        <v>51.09</v>
      </c>
      <c r="H114" s="30">
        <v>81.47</v>
      </c>
      <c r="I114" s="30">
        <v>237.69</v>
      </c>
      <c r="J114" s="30">
        <v>1888.35</v>
      </c>
      <c r="K114" s="30"/>
      <c r="L114" s="30">
        <f>L94+L105</f>
        <v>0</v>
      </c>
    </row>
    <row r="115" spans="1:12" ht="15" x14ac:dyDescent="0.25">
      <c r="A115" s="18">
        <v>1</v>
      </c>
      <c r="B115" s="19">
        <v>5</v>
      </c>
      <c r="C115" s="20" t="s">
        <v>20</v>
      </c>
      <c r="D115" s="5" t="s">
        <v>21</v>
      </c>
      <c r="E115" s="48" t="s">
        <v>99</v>
      </c>
      <c r="F115" s="58">
        <v>0.01</v>
      </c>
      <c r="G115" s="36">
        <v>14.03</v>
      </c>
      <c r="H115" s="36">
        <v>6.49</v>
      </c>
      <c r="I115" s="36">
        <v>4.9000000000000004</v>
      </c>
      <c r="J115" s="36">
        <v>134.13</v>
      </c>
      <c r="K115" s="37"/>
      <c r="L115" s="36"/>
    </row>
    <row r="116" spans="1:12" ht="15" x14ac:dyDescent="0.25">
      <c r="A116" s="21"/>
      <c r="B116" s="14"/>
      <c r="C116" s="11"/>
      <c r="D116" s="6"/>
      <c r="E116" s="49" t="s">
        <v>100</v>
      </c>
      <c r="F116" s="59" t="s">
        <v>47</v>
      </c>
      <c r="G116" s="39">
        <v>4.5999999999999996</v>
      </c>
      <c r="H116" s="39">
        <v>5</v>
      </c>
      <c r="I116" s="39">
        <v>20.5</v>
      </c>
      <c r="J116" s="39">
        <v>145.4</v>
      </c>
      <c r="K116" s="40"/>
      <c r="L116" s="39"/>
    </row>
    <row r="117" spans="1:12" ht="15" x14ac:dyDescent="0.25">
      <c r="A117" s="21"/>
      <c r="B117" s="14"/>
      <c r="C117" s="11"/>
      <c r="D117" s="7" t="s">
        <v>22</v>
      </c>
      <c r="E117" s="49" t="s">
        <v>75</v>
      </c>
      <c r="F117" s="53" t="s">
        <v>41</v>
      </c>
      <c r="G117" s="39">
        <v>0.4</v>
      </c>
      <c r="H117" s="39">
        <v>0.1</v>
      </c>
      <c r="I117" s="39">
        <v>0.08</v>
      </c>
      <c r="J117" s="39">
        <v>2.82</v>
      </c>
      <c r="K117" s="40"/>
      <c r="L117" s="39"/>
    </row>
    <row r="118" spans="1:12" ht="15" x14ac:dyDescent="0.25">
      <c r="A118" s="21"/>
      <c r="B118" s="14"/>
      <c r="C118" s="11"/>
      <c r="D118" s="7" t="s">
        <v>23</v>
      </c>
      <c r="E118" s="49" t="s">
        <v>50</v>
      </c>
      <c r="F118" s="59" t="s">
        <v>101</v>
      </c>
      <c r="G118" s="39">
        <v>0.33</v>
      </c>
      <c r="H118" s="39">
        <v>0.66</v>
      </c>
      <c r="I118" s="39">
        <v>18.37</v>
      </c>
      <c r="J118" s="39">
        <v>80.739999999999995</v>
      </c>
      <c r="K118" s="40"/>
      <c r="L118" s="39"/>
    </row>
    <row r="119" spans="1:12" ht="15" x14ac:dyDescent="0.25">
      <c r="A119" s="21"/>
      <c r="B119" s="14"/>
      <c r="C119" s="11"/>
      <c r="D119" s="7"/>
      <c r="E119" s="49"/>
      <c r="F119" s="59"/>
      <c r="G119" s="39"/>
      <c r="H119" s="39"/>
      <c r="I119" s="39"/>
      <c r="J119" s="39"/>
      <c r="K119" s="40"/>
      <c r="L119" s="39"/>
    </row>
    <row r="120" spans="1:12" ht="15" x14ac:dyDescent="0.25">
      <c r="A120" s="21"/>
      <c r="B120" s="14"/>
      <c r="C120" s="11"/>
      <c r="D120" s="6"/>
      <c r="E120" s="49"/>
      <c r="F120" s="59"/>
      <c r="G120" s="39"/>
      <c r="H120" s="39"/>
      <c r="I120" s="39"/>
      <c r="J120" s="39"/>
      <c r="K120" s="40"/>
      <c r="L120" s="39"/>
    </row>
    <row r="121" spans="1:12" ht="15" x14ac:dyDescent="0.25">
      <c r="A121" s="21"/>
      <c r="B121" s="14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22"/>
      <c r="B122" s="15"/>
      <c r="C122" s="8"/>
      <c r="D122" s="16" t="s">
        <v>32</v>
      </c>
      <c r="E122" s="9"/>
      <c r="F122" s="17">
        <v>505</v>
      </c>
      <c r="G122" s="17">
        <f>SUM(G115:G121)</f>
        <v>19.359999999999996</v>
      </c>
      <c r="H122" s="17">
        <f>SUM(H115:H121)</f>
        <v>12.25</v>
      </c>
      <c r="I122" s="17">
        <f>SUM(I115:I121)</f>
        <v>43.849999999999994</v>
      </c>
      <c r="J122" s="17">
        <f>SUM(J115:J121)</f>
        <v>363.09</v>
      </c>
      <c r="K122" s="23"/>
      <c r="L122" s="17">
        <f>SUM(L115:L121)</f>
        <v>0</v>
      </c>
    </row>
    <row r="123" spans="1:12" ht="15" x14ac:dyDescent="0.25">
      <c r="A123" s="24">
        <f>A115</f>
        <v>1</v>
      </c>
      <c r="B123" s="13">
        <f>B115</f>
        <v>5</v>
      </c>
      <c r="C123" s="10" t="s">
        <v>24</v>
      </c>
      <c r="D123" s="7" t="s">
        <v>25</v>
      </c>
      <c r="E123" s="38" t="s">
        <v>102</v>
      </c>
      <c r="F123" s="60" t="s">
        <v>91</v>
      </c>
      <c r="G123" s="39">
        <v>0.42</v>
      </c>
      <c r="H123" s="39">
        <v>0.06</v>
      </c>
      <c r="I123" s="39">
        <v>1.1399999999999999</v>
      </c>
      <c r="J123" s="39">
        <v>6.78</v>
      </c>
      <c r="K123" s="40"/>
      <c r="L123" s="39"/>
    </row>
    <row r="124" spans="1:12" ht="15" x14ac:dyDescent="0.25">
      <c r="A124" s="21"/>
      <c r="B124" s="14"/>
      <c r="C124" s="11"/>
      <c r="D124" s="7" t="s">
        <v>26</v>
      </c>
      <c r="E124" s="49" t="s">
        <v>103</v>
      </c>
      <c r="F124" s="50" t="s">
        <v>41</v>
      </c>
      <c r="G124" s="39">
        <v>1.6</v>
      </c>
      <c r="H124" s="39">
        <v>4</v>
      </c>
      <c r="I124" s="39">
        <v>9.6</v>
      </c>
      <c r="J124" s="39">
        <v>80.8</v>
      </c>
      <c r="K124" s="40"/>
      <c r="L124" s="39"/>
    </row>
    <row r="125" spans="1:12" ht="15.75" customHeight="1" x14ac:dyDescent="0.25">
      <c r="A125" s="21"/>
      <c r="B125" s="14"/>
      <c r="C125" s="11"/>
      <c r="D125" s="7" t="s">
        <v>27</v>
      </c>
      <c r="E125" s="49" t="s">
        <v>104</v>
      </c>
      <c r="F125" s="50" t="s">
        <v>41</v>
      </c>
      <c r="G125" s="39">
        <v>10.15</v>
      </c>
      <c r="H125" s="39">
        <v>21.6</v>
      </c>
      <c r="I125" s="39">
        <v>13.8</v>
      </c>
      <c r="J125" s="39">
        <v>290.2</v>
      </c>
      <c r="K125" s="40"/>
      <c r="L125" s="39"/>
    </row>
    <row r="126" spans="1:12" ht="15" x14ac:dyDescent="0.25">
      <c r="A126" s="21"/>
      <c r="B126" s="14"/>
      <c r="C126" s="11"/>
      <c r="D126" s="7" t="s">
        <v>28</v>
      </c>
      <c r="E126" s="49"/>
      <c r="F126" s="50"/>
      <c r="G126" s="39"/>
      <c r="H126" s="39"/>
      <c r="I126" s="39"/>
      <c r="J126" s="39"/>
      <c r="K126" s="40"/>
      <c r="L126" s="39"/>
    </row>
    <row r="127" spans="1:12" ht="15" x14ac:dyDescent="0.25">
      <c r="A127" s="21"/>
      <c r="B127" s="14"/>
      <c r="C127" s="11"/>
      <c r="D127" s="7" t="s">
        <v>29</v>
      </c>
      <c r="E127" s="49" t="s">
        <v>48</v>
      </c>
      <c r="F127" s="50" t="s">
        <v>41</v>
      </c>
      <c r="G127" s="39">
        <v>0</v>
      </c>
      <c r="H127" s="39">
        <v>0</v>
      </c>
      <c r="I127" s="39">
        <v>18.600000000000001</v>
      </c>
      <c r="J127" s="39">
        <v>74.400000000000006</v>
      </c>
      <c r="K127" s="40"/>
      <c r="L127" s="39"/>
    </row>
    <row r="128" spans="1:12" ht="15" x14ac:dyDescent="0.25">
      <c r="A128" s="21"/>
      <c r="B128" s="14"/>
      <c r="C128" s="11"/>
      <c r="D128" s="7" t="s">
        <v>30</v>
      </c>
      <c r="E128" s="49" t="s">
        <v>49</v>
      </c>
      <c r="F128" s="60" t="s">
        <v>96</v>
      </c>
      <c r="G128" s="39">
        <v>3.8</v>
      </c>
      <c r="H128" s="39">
        <v>0.4</v>
      </c>
      <c r="I128" s="39">
        <v>24.6</v>
      </c>
      <c r="J128" s="39">
        <v>117.2</v>
      </c>
      <c r="K128" s="40"/>
      <c r="L128" s="39"/>
    </row>
    <row r="129" spans="1:12" ht="15" x14ac:dyDescent="0.25">
      <c r="A129" s="21"/>
      <c r="B129" s="14"/>
      <c r="C129" s="11"/>
      <c r="D129" s="7" t="s">
        <v>31</v>
      </c>
      <c r="E129" s="49" t="s">
        <v>50</v>
      </c>
      <c r="F129" s="60" t="s">
        <v>96</v>
      </c>
      <c r="G129" s="39">
        <v>0.3</v>
      </c>
      <c r="H129" s="39">
        <v>0.6</v>
      </c>
      <c r="I129" s="39">
        <v>16.7</v>
      </c>
      <c r="J129" s="39">
        <v>73.400000000000006</v>
      </c>
      <c r="K129" s="40"/>
      <c r="L129" s="39"/>
    </row>
    <row r="130" spans="1:12" ht="15" x14ac:dyDescent="0.25">
      <c r="A130" s="21"/>
      <c r="B130" s="14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21"/>
      <c r="B131" s="14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22"/>
      <c r="B132" s="15"/>
      <c r="C132" s="8"/>
      <c r="D132" s="16" t="s">
        <v>32</v>
      </c>
      <c r="E132" s="9"/>
      <c r="F132" s="17">
        <v>760</v>
      </c>
      <c r="G132" s="17">
        <f t="shared" ref="G132:J132" si="6">SUM(G123:G131)</f>
        <v>16.27</v>
      </c>
      <c r="H132" s="17">
        <f t="shared" si="6"/>
        <v>26.66</v>
      </c>
      <c r="I132" s="17">
        <f t="shared" si="6"/>
        <v>84.440000000000012</v>
      </c>
      <c r="J132" s="17">
        <f t="shared" si="6"/>
        <v>642.78</v>
      </c>
      <c r="K132" s="23"/>
      <c r="L132" s="17">
        <f t="shared" ref="L132" si="7">SUM(L123:L131)</f>
        <v>0</v>
      </c>
    </row>
    <row r="133" spans="1:12" ht="15" x14ac:dyDescent="0.25">
      <c r="A133" s="21">
        <v>1</v>
      </c>
      <c r="B133" s="14">
        <v>5</v>
      </c>
      <c r="C133" s="54" t="s">
        <v>51</v>
      </c>
      <c r="D133" s="8" t="s">
        <v>21</v>
      </c>
      <c r="E133" s="55" t="s">
        <v>105</v>
      </c>
      <c r="F133" s="50" t="s">
        <v>47</v>
      </c>
      <c r="G133" s="56">
        <v>3.8</v>
      </c>
      <c r="H133" s="56">
        <v>5.2</v>
      </c>
      <c r="I133" s="56">
        <v>17.899999999999999</v>
      </c>
      <c r="J133" s="56">
        <v>133.6</v>
      </c>
      <c r="K133" s="57"/>
      <c r="L133" s="56"/>
    </row>
    <row r="134" spans="1:12" ht="15" x14ac:dyDescent="0.25">
      <c r="A134" s="21"/>
      <c r="B134" s="14"/>
      <c r="C134" s="11"/>
      <c r="D134" s="6"/>
      <c r="E134" s="49"/>
      <c r="F134" s="61"/>
      <c r="G134" s="39"/>
      <c r="H134" s="39"/>
      <c r="I134" s="39"/>
      <c r="J134" s="39"/>
      <c r="K134" s="40"/>
      <c r="L134" s="39"/>
    </row>
    <row r="135" spans="1:12" ht="15" x14ac:dyDescent="0.25">
      <c r="A135" s="21"/>
      <c r="B135" s="14"/>
      <c r="C135" s="11"/>
      <c r="D135" s="52" t="s">
        <v>29</v>
      </c>
      <c r="E135" s="49" t="s">
        <v>54</v>
      </c>
      <c r="F135" s="59" t="s">
        <v>55</v>
      </c>
      <c r="G135" s="39">
        <v>0.9</v>
      </c>
      <c r="H135" s="39">
        <v>0.18</v>
      </c>
      <c r="I135" s="39">
        <v>18.18</v>
      </c>
      <c r="J135" s="39">
        <v>77.94</v>
      </c>
      <c r="K135" s="40"/>
      <c r="L135" s="39"/>
    </row>
    <row r="136" spans="1:12" ht="15" x14ac:dyDescent="0.25">
      <c r="A136" s="21"/>
      <c r="B136" s="14"/>
      <c r="C136" s="11"/>
      <c r="D136" s="7" t="s">
        <v>23</v>
      </c>
      <c r="E136" s="49" t="s">
        <v>49</v>
      </c>
      <c r="F136" s="60" t="s">
        <v>61</v>
      </c>
      <c r="G136" s="39">
        <v>1.9</v>
      </c>
      <c r="H136" s="39">
        <v>0.2</v>
      </c>
      <c r="I136" s="39">
        <v>12.3</v>
      </c>
      <c r="J136" s="39">
        <v>58.6</v>
      </c>
      <c r="K136" s="40"/>
      <c r="L136" s="39"/>
    </row>
    <row r="137" spans="1:12" ht="15" x14ac:dyDescent="0.25">
      <c r="A137" s="21"/>
      <c r="B137" s="14"/>
      <c r="C137" s="11"/>
      <c r="D137" s="7"/>
      <c r="E137" s="49"/>
      <c r="F137" s="51"/>
      <c r="G137" s="39"/>
      <c r="H137" s="39"/>
      <c r="I137" s="39"/>
      <c r="J137" s="39"/>
      <c r="K137" s="40"/>
      <c r="L137" s="39"/>
    </row>
    <row r="138" spans="1:12" ht="15" x14ac:dyDescent="0.25">
      <c r="A138" s="21"/>
      <c r="B138" s="14"/>
      <c r="C138" s="11"/>
      <c r="D138" s="6"/>
      <c r="E138" s="49"/>
      <c r="F138" s="51"/>
      <c r="G138" s="39"/>
      <c r="H138" s="39"/>
      <c r="I138" s="39"/>
      <c r="J138" s="39"/>
      <c r="K138" s="40"/>
      <c r="L138" s="39"/>
    </row>
    <row r="139" spans="1:12" ht="15" x14ac:dyDescent="0.25">
      <c r="A139" s="21"/>
      <c r="B139" s="14"/>
      <c r="C139" s="11"/>
      <c r="D139" s="6"/>
      <c r="E139" s="38"/>
      <c r="F139" s="39"/>
      <c r="G139" s="39"/>
      <c r="H139" s="39"/>
      <c r="I139" s="39"/>
      <c r="J139" s="39"/>
      <c r="K139" s="40"/>
      <c r="L139" s="39"/>
    </row>
    <row r="140" spans="1:12" ht="15.75" customHeight="1" x14ac:dyDescent="0.25">
      <c r="A140" s="22"/>
      <c r="B140" s="15"/>
      <c r="C140" s="8"/>
      <c r="D140" s="16" t="s">
        <v>32</v>
      </c>
      <c r="E140" s="9"/>
      <c r="F140" s="17">
        <v>355</v>
      </c>
      <c r="G140" s="17">
        <f>SUM(G133:G139)</f>
        <v>6.6</v>
      </c>
      <c r="H140" s="17">
        <f>SUM(H133:H139)</f>
        <v>5.58</v>
      </c>
      <c r="I140" s="17">
        <f>SUM(I133:I139)</f>
        <v>48.379999999999995</v>
      </c>
      <c r="J140" s="17">
        <f>SUM(J133:J139)</f>
        <v>270.14</v>
      </c>
      <c r="K140" s="23"/>
      <c r="L140" s="17">
        <f>SUM(L133:L139)</f>
        <v>0</v>
      </c>
    </row>
    <row r="141" spans="1:12" ht="15.75" customHeight="1" thickBot="1" x14ac:dyDescent="0.25">
      <c r="A141" s="27">
        <f>A115</f>
        <v>1</v>
      </c>
      <c r="B141" s="28">
        <f>B115</f>
        <v>5</v>
      </c>
      <c r="C141" s="66" t="s">
        <v>4</v>
      </c>
      <c r="D141" s="68"/>
      <c r="E141" s="29"/>
      <c r="F141" s="30">
        <f>F122+F132+F140</f>
        <v>1620</v>
      </c>
      <c r="G141" s="30">
        <v>42.23</v>
      </c>
      <c r="H141" s="30">
        <v>44.49</v>
      </c>
      <c r="I141" s="30">
        <v>176.67</v>
      </c>
      <c r="J141" s="30">
        <v>1276.01</v>
      </c>
      <c r="K141" s="30"/>
      <c r="L141" s="30">
        <f>L122+L132</f>
        <v>0</v>
      </c>
    </row>
    <row r="142" spans="1:12" ht="47.25" customHeight="1" x14ac:dyDescent="0.25">
      <c r="A142" s="18">
        <v>2</v>
      </c>
      <c r="B142" s="19">
        <v>6</v>
      </c>
      <c r="C142" s="20" t="s">
        <v>20</v>
      </c>
      <c r="D142" s="5" t="s">
        <v>21</v>
      </c>
      <c r="E142" s="48" t="s">
        <v>106</v>
      </c>
      <c r="F142" s="58" t="s">
        <v>41</v>
      </c>
      <c r="G142" s="36">
        <v>8.3000000000000007</v>
      </c>
      <c r="H142" s="36">
        <v>12.64</v>
      </c>
      <c r="I142" s="36">
        <v>38.799999999999997</v>
      </c>
      <c r="J142" s="36">
        <v>302.16000000000003</v>
      </c>
      <c r="K142" s="37"/>
      <c r="L142" s="36"/>
    </row>
    <row r="143" spans="1:12" ht="15" x14ac:dyDescent="0.25">
      <c r="A143" s="21"/>
      <c r="B143" s="14"/>
      <c r="C143" s="11"/>
      <c r="D143" s="6"/>
      <c r="E143" s="49"/>
      <c r="F143" s="59"/>
      <c r="G143" s="39"/>
      <c r="H143" s="39"/>
      <c r="I143" s="39"/>
      <c r="J143" s="39"/>
      <c r="K143" s="40"/>
      <c r="L143" s="39"/>
    </row>
    <row r="144" spans="1:12" ht="15" x14ac:dyDescent="0.25">
      <c r="A144" s="21"/>
      <c r="B144" s="14"/>
      <c r="C144" s="11"/>
      <c r="D144" s="7" t="s">
        <v>22</v>
      </c>
      <c r="E144" s="49" t="s">
        <v>42</v>
      </c>
      <c r="F144" s="59" t="s">
        <v>55</v>
      </c>
      <c r="G144" s="39">
        <v>3.7</v>
      </c>
      <c r="H144" s="39">
        <v>5.4</v>
      </c>
      <c r="I144" s="39">
        <v>11.37</v>
      </c>
      <c r="J144" s="39">
        <v>108.88</v>
      </c>
      <c r="K144" s="40"/>
      <c r="L144" s="39"/>
    </row>
    <row r="145" spans="1:12" ht="15" x14ac:dyDescent="0.25">
      <c r="A145" s="21"/>
      <c r="B145" s="14"/>
      <c r="C145" s="11"/>
      <c r="D145" s="7" t="s">
        <v>23</v>
      </c>
      <c r="E145" s="49" t="s">
        <v>50</v>
      </c>
      <c r="F145" s="59" t="s">
        <v>96</v>
      </c>
      <c r="G145" s="39">
        <v>0.3</v>
      </c>
      <c r="H145" s="39">
        <v>0.6</v>
      </c>
      <c r="I145" s="39">
        <v>16.7</v>
      </c>
      <c r="J145" s="39">
        <v>73.400000000000006</v>
      </c>
      <c r="K145" s="40"/>
      <c r="L145" s="39"/>
    </row>
    <row r="146" spans="1:12" ht="15" x14ac:dyDescent="0.25">
      <c r="A146" s="21"/>
      <c r="B146" s="14"/>
      <c r="C146" s="11"/>
      <c r="D146" s="7"/>
      <c r="E146" s="49" t="s">
        <v>56</v>
      </c>
      <c r="F146" s="59" t="s">
        <v>61</v>
      </c>
      <c r="G146" s="39">
        <v>1.9</v>
      </c>
      <c r="H146" s="39">
        <v>0.6</v>
      </c>
      <c r="I146" s="39">
        <v>12.85</v>
      </c>
      <c r="J146" s="39">
        <v>64.400000000000006</v>
      </c>
      <c r="K146" s="40"/>
      <c r="L146" s="39"/>
    </row>
    <row r="147" spans="1:12" ht="15" x14ac:dyDescent="0.25">
      <c r="A147" s="21"/>
      <c r="B147" s="14"/>
      <c r="C147" s="11"/>
      <c r="D147" s="6"/>
      <c r="E147" s="49" t="s">
        <v>53</v>
      </c>
      <c r="F147" s="59" t="s">
        <v>62</v>
      </c>
      <c r="G147" s="39">
        <v>5.2</v>
      </c>
      <c r="H147" s="39">
        <v>5.3</v>
      </c>
      <c r="I147" s="39">
        <v>0</v>
      </c>
      <c r="J147" s="39">
        <v>68.5</v>
      </c>
      <c r="K147" s="40"/>
      <c r="L147" s="39"/>
    </row>
    <row r="148" spans="1:12" ht="15" x14ac:dyDescent="0.25">
      <c r="A148" s="21"/>
      <c r="B148" s="14"/>
      <c r="C148" s="11"/>
      <c r="D148" s="6"/>
      <c r="E148" s="49" t="s">
        <v>107</v>
      </c>
      <c r="F148" s="59" t="s">
        <v>73</v>
      </c>
      <c r="G148" s="39">
        <v>2.27</v>
      </c>
      <c r="H148" s="39">
        <v>4</v>
      </c>
      <c r="I148" s="39">
        <v>26.25</v>
      </c>
      <c r="J148" s="39">
        <v>150.08000000000001</v>
      </c>
      <c r="K148" s="40"/>
      <c r="L148" s="39"/>
    </row>
    <row r="149" spans="1:12" ht="15" x14ac:dyDescent="0.25">
      <c r="A149" s="22"/>
      <c r="B149" s="15"/>
      <c r="C149" s="8"/>
      <c r="D149" s="16" t="s">
        <v>32</v>
      </c>
      <c r="E149" s="9"/>
      <c r="F149" s="17">
        <v>515</v>
      </c>
      <c r="G149" s="17">
        <f>SUM(G142:G148)</f>
        <v>21.67</v>
      </c>
      <c r="H149" s="17">
        <f>SUM(H142:H148)</f>
        <v>28.540000000000003</v>
      </c>
      <c r="I149" s="17">
        <f>SUM(I142:I148)</f>
        <v>105.96999999999998</v>
      </c>
      <c r="J149" s="17">
        <f>SUM(J142:J148)</f>
        <v>767.42000000000007</v>
      </c>
      <c r="K149" s="23"/>
      <c r="L149" s="17">
        <f>SUM(L142:L148)</f>
        <v>0</v>
      </c>
    </row>
    <row r="150" spans="1:12" ht="15" x14ac:dyDescent="0.25">
      <c r="A150" s="24">
        <v>2</v>
      </c>
      <c r="B150" s="13">
        <v>6</v>
      </c>
      <c r="C150" s="10" t="s">
        <v>24</v>
      </c>
      <c r="D150" s="7" t="s">
        <v>25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1"/>
      <c r="B151" s="14"/>
      <c r="C151" s="11"/>
      <c r="D151" s="7" t="s">
        <v>26</v>
      </c>
      <c r="E151" s="49" t="s">
        <v>108</v>
      </c>
      <c r="F151" s="50" t="s">
        <v>68</v>
      </c>
      <c r="G151" s="39">
        <v>1.65</v>
      </c>
      <c r="H151" s="39">
        <v>4.9000000000000004</v>
      </c>
      <c r="I151" s="39">
        <v>9.15</v>
      </c>
      <c r="J151" s="39">
        <v>87.3</v>
      </c>
      <c r="K151" s="40"/>
      <c r="L151" s="39"/>
    </row>
    <row r="152" spans="1:12" ht="15" x14ac:dyDescent="0.25">
      <c r="A152" s="21"/>
      <c r="B152" s="14"/>
      <c r="C152" s="11"/>
      <c r="D152" s="7" t="s">
        <v>27</v>
      </c>
      <c r="E152" s="49" t="s">
        <v>109</v>
      </c>
      <c r="F152" s="50" t="s">
        <v>45</v>
      </c>
      <c r="G152" s="39">
        <v>11.69</v>
      </c>
      <c r="H152" s="39">
        <v>7.6</v>
      </c>
      <c r="I152" s="39">
        <v>8.5</v>
      </c>
      <c r="J152" s="39">
        <v>149.16</v>
      </c>
      <c r="K152" s="40"/>
      <c r="L152" s="39"/>
    </row>
    <row r="153" spans="1:12" ht="15" x14ac:dyDescent="0.25">
      <c r="A153" s="21"/>
      <c r="B153" s="14"/>
      <c r="C153" s="11"/>
      <c r="D153" s="7" t="s">
        <v>28</v>
      </c>
      <c r="E153" s="49" t="s">
        <v>100</v>
      </c>
      <c r="F153" s="50" t="s">
        <v>55</v>
      </c>
      <c r="G153" s="39">
        <v>5.5</v>
      </c>
      <c r="H153" s="39">
        <v>6</v>
      </c>
      <c r="I153" s="39">
        <v>24.6</v>
      </c>
      <c r="J153" s="39">
        <v>174.4</v>
      </c>
      <c r="K153" s="40"/>
      <c r="L153" s="39"/>
    </row>
    <row r="154" spans="1:12" ht="15" x14ac:dyDescent="0.25">
      <c r="A154" s="21"/>
      <c r="B154" s="14"/>
      <c r="C154" s="11"/>
      <c r="D154" s="7" t="s">
        <v>29</v>
      </c>
      <c r="E154" s="49" t="s">
        <v>111</v>
      </c>
      <c r="F154" s="50" t="s">
        <v>41</v>
      </c>
      <c r="G154" s="39">
        <v>0.6</v>
      </c>
      <c r="H154" s="39">
        <v>0</v>
      </c>
      <c r="I154" s="39">
        <v>22.7</v>
      </c>
      <c r="J154" s="39">
        <v>93.2</v>
      </c>
      <c r="K154" s="40"/>
      <c r="L154" s="39"/>
    </row>
    <row r="155" spans="1:12" ht="15" x14ac:dyDescent="0.25">
      <c r="A155" s="21"/>
      <c r="B155" s="14"/>
      <c r="C155" s="11"/>
      <c r="D155" s="7" t="s">
        <v>30</v>
      </c>
      <c r="E155" s="49" t="s">
        <v>49</v>
      </c>
      <c r="F155" s="60" t="s">
        <v>73</v>
      </c>
      <c r="G155" s="39">
        <v>3.04</v>
      </c>
      <c r="H155" s="39">
        <v>0.32</v>
      </c>
      <c r="I155" s="39">
        <v>19.68</v>
      </c>
      <c r="J155" s="39">
        <v>93.76</v>
      </c>
      <c r="K155" s="40"/>
      <c r="L155" s="39"/>
    </row>
    <row r="156" spans="1:12" ht="15" x14ac:dyDescent="0.25">
      <c r="A156" s="21"/>
      <c r="B156" s="14"/>
      <c r="C156" s="11"/>
      <c r="D156" s="7" t="s">
        <v>31</v>
      </c>
      <c r="E156" s="49" t="s">
        <v>50</v>
      </c>
      <c r="F156" s="60" t="s">
        <v>62</v>
      </c>
      <c r="G156" s="39">
        <v>0.12</v>
      </c>
      <c r="H156" s="39">
        <v>0.24</v>
      </c>
      <c r="I156" s="39">
        <v>6.68</v>
      </c>
      <c r="J156" s="39">
        <v>29.36</v>
      </c>
      <c r="K156" s="40"/>
      <c r="L156" s="39"/>
    </row>
    <row r="157" spans="1:12" ht="15" x14ac:dyDescent="0.25">
      <c r="A157" s="21"/>
      <c r="B157" s="14"/>
      <c r="C157" s="11"/>
      <c r="D157" s="6"/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1"/>
      <c r="B158" s="14"/>
      <c r="C158" s="11"/>
      <c r="D158" s="6"/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8"/>
      <c r="D159" s="16" t="s">
        <v>32</v>
      </c>
      <c r="E159" s="9"/>
      <c r="F159" s="17">
        <v>750</v>
      </c>
      <c r="G159" s="17">
        <f t="shared" ref="G159:J159" si="8">SUM(G150:G158)</f>
        <v>22.6</v>
      </c>
      <c r="H159" s="17">
        <f t="shared" si="8"/>
        <v>19.059999999999999</v>
      </c>
      <c r="I159" s="17">
        <f t="shared" si="8"/>
        <v>91.31</v>
      </c>
      <c r="J159" s="17">
        <f t="shared" si="8"/>
        <v>627.18000000000006</v>
      </c>
      <c r="K159" s="23"/>
      <c r="L159" s="17">
        <f t="shared" ref="L159" si="9">SUM(L150:L158)</f>
        <v>0</v>
      </c>
    </row>
    <row r="160" spans="1:12" ht="15" x14ac:dyDescent="0.25">
      <c r="A160" s="21">
        <v>2</v>
      </c>
      <c r="B160" s="14">
        <v>6</v>
      </c>
      <c r="C160" s="54" t="s">
        <v>51</v>
      </c>
      <c r="D160" s="8" t="s">
        <v>21</v>
      </c>
      <c r="E160" s="55" t="s">
        <v>112</v>
      </c>
      <c r="F160" s="50" t="s">
        <v>55</v>
      </c>
      <c r="G160" s="56">
        <v>5.2</v>
      </c>
      <c r="H160" s="56">
        <v>9.5</v>
      </c>
      <c r="I160" s="56">
        <v>28.7</v>
      </c>
      <c r="J160" s="56">
        <v>221.1</v>
      </c>
      <c r="K160" s="57"/>
      <c r="L160" s="56"/>
    </row>
    <row r="161" spans="1:12" ht="15" x14ac:dyDescent="0.25">
      <c r="A161" s="21"/>
      <c r="B161" s="14"/>
      <c r="C161" s="11"/>
      <c r="D161" s="6"/>
      <c r="E161" s="49"/>
      <c r="F161" s="61"/>
      <c r="G161" s="39"/>
      <c r="H161" s="39"/>
      <c r="I161" s="39"/>
      <c r="J161" s="39"/>
      <c r="K161" s="40"/>
      <c r="L161" s="39"/>
    </row>
    <row r="162" spans="1:12" ht="15" x14ac:dyDescent="0.25">
      <c r="A162" s="21"/>
      <c r="B162" s="14"/>
      <c r="C162" s="11"/>
      <c r="D162" s="52" t="s">
        <v>29</v>
      </c>
      <c r="E162" s="49" t="s">
        <v>54</v>
      </c>
      <c r="F162" s="59" t="s">
        <v>55</v>
      </c>
      <c r="G162" s="39">
        <v>0.9</v>
      </c>
      <c r="H162" s="39">
        <v>0.18</v>
      </c>
      <c r="I162" s="39">
        <v>18.18</v>
      </c>
      <c r="J162" s="39">
        <v>77.94</v>
      </c>
      <c r="K162" s="40"/>
      <c r="L162" s="39"/>
    </row>
    <row r="163" spans="1:12" ht="15" x14ac:dyDescent="0.25">
      <c r="A163" s="21"/>
      <c r="B163" s="14"/>
      <c r="C163" s="11"/>
      <c r="D163" s="7" t="s">
        <v>23</v>
      </c>
      <c r="E163" s="49" t="s">
        <v>49</v>
      </c>
      <c r="F163" s="60" t="s">
        <v>61</v>
      </c>
      <c r="G163" s="39">
        <v>1.9</v>
      </c>
      <c r="H163" s="39">
        <v>0.2</v>
      </c>
      <c r="I163" s="39">
        <v>12.3</v>
      </c>
      <c r="J163" s="39">
        <v>58.6</v>
      </c>
      <c r="K163" s="40"/>
      <c r="L163" s="39"/>
    </row>
    <row r="164" spans="1:12" ht="15" x14ac:dyDescent="0.25">
      <c r="A164" s="21"/>
      <c r="B164" s="14"/>
      <c r="C164" s="11"/>
      <c r="D164" s="7"/>
      <c r="E164" s="49"/>
      <c r="F164" s="51"/>
      <c r="G164" s="39"/>
      <c r="H164" s="39"/>
      <c r="I164" s="39"/>
      <c r="J164" s="39"/>
      <c r="K164" s="40"/>
      <c r="L164" s="39"/>
    </row>
    <row r="165" spans="1:12" ht="15" x14ac:dyDescent="0.25">
      <c r="A165" s="21"/>
      <c r="B165" s="14"/>
      <c r="C165" s="11"/>
      <c r="D165" s="6"/>
      <c r="E165" s="49"/>
      <c r="F165" s="51"/>
      <c r="G165" s="39"/>
      <c r="H165" s="39"/>
      <c r="I165" s="39"/>
      <c r="J165" s="39"/>
      <c r="K165" s="40"/>
      <c r="L165" s="39"/>
    </row>
    <row r="166" spans="1:12" ht="15" x14ac:dyDescent="0.25">
      <c r="A166" s="21"/>
      <c r="B166" s="14"/>
      <c r="C166" s="11"/>
      <c r="D166" s="6"/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5"/>
      <c r="C167" s="8"/>
      <c r="D167" s="16" t="s">
        <v>32</v>
      </c>
      <c r="E167" s="9"/>
      <c r="F167" s="17">
        <v>385</v>
      </c>
      <c r="G167" s="17">
        <f>SUM(G160:G166)</f>
        <v>8</v>
      </c>
      <c r="H167" s="17">
        <f>SUM(H160:H166)</f>
        <v>9.879999999999999</v>
      </c>
      <c r="I167" s="17">
        <f>SUM(I160:I166)</f>
        <v>59.179999999999993</v>
      </c>
      <c r="J167" s="17">
        <f>SUM(J160:J166)</f>
        <v>357.64</v>
      </c>
      <c r="K167" s="23"/>
      <c r="L167" s="17">
        <f>SUM(L160:L166)</f>
        <v>0</v>
      </c>
    </row>
    <row r="168" spans="1:12" ht="15.75" thickBot="1" x14ac:dyDescent="0.25">
      <c r="A168" s="27">
        <f>A142</f>
        <v>2</v>
      </c>
      <c r="B168" s="28">
        <f>B142</f>
        <v>6</v>
      </c>
      <c r="C168" s="66" t="s">
        <v>4</v>
      </c>
      <c r="D168" s="67"/>
      <c r="E168" s="29"/>
      <c r="F168" s="30">
        <f>F149+F159+F167</f>
        <v>1650</v>
      </c>
      <c r="G168" s="30">
        <v>52.27</v>
      </c>
      <c r="H168" s="30">
        <v>57.48</v>
      </c>
      <c r="I168" s="30">
        <v>256.45999999999998</v>
      </c>
      <c r="J168" s="30">
        <v>1752.24</v>
      </c>
      <c r="K168" s="30"/>
      <c r="L168" s="30">
        <f>L149+L159</f>
        <v>0</v>
      </c>
    </row>
    <row r="169" spans="1:12" ht="15" x14ac:dyDescent="0.25">
      <c r="A169" s="18">
        <v>2</v>
      </c>
      <c r="B169" s="19">
        <v>7</v>
      </c>
      <c r="C169" s="20" t="s">
        <v>20</v>
      </c>
      <c r="D169" s="5" t="s">
        <v>21</v>
      </c>
      <c r="E169" s="48" t="s">
        <v>113</v>
      </c>
      <c r="F169" s="50" t="s">
        <v>47</v>
      </c>
      <c r="G169" s="36">
        <v>15.9</v>
      </c>
      <c r="H169" s="36">
        <v>29.4</v>
      </c>
      <c r="I169" s="36">
        <v>2.5499999999999998</v>
      </c>
      <c r="J169" s="36">
        <v>338.4</v>
      </c>
      <c r="K169" s="37"/>
      <c r="L169" s="36"/>
    </row>
    <row r="170" spans="1:12" ht="15" x14ac:dyDescent="0.25">
      <c r="A170" s="21"/>
      <c r="B170" s="14"/>
      <c r="C170" s="11"/>
      <c r="D170" s="6"/>
      <c r="E170" s="49"/>
      <c r="F170" s="61"/>
      <c r="G170" s="39"/>
      <c r="H170" s="39"/>
      <c r="I170" s="39"/>
      <c r="J170" s="39"/>
      <c r="K170" s="40"/>
      <c r="L170" s="39"/>
    </row>
    <row r="171" spans="1:12" ht="15" x14ac:dyDescent="0.25">
      <c r="A171" s="21"/>
      <c r="B171" s="14"/>
      <c r="C171" s="11"/>
      <c r="D171" s="7" t="s">
        <v>22</v>
      </c>
      <c r="E171" s="49" t="s">
        <v>85</v>
      </c>
      <c r="F171" s="59" t="s">
        <v>55</v>
      </c>
      <c r="G171" s="39">
        <v>0.27</v>
      </c>
      <c r="H171" s="39">
        <v>0</v>
      </c>
      <c r="I171" s="39">
        <v>10.23</v>
      </c>
      <c r="J171" s="39">
        <v>42</v>
      </c>
      <c r="K171" s="40"/>
      <c r="L171" s="39"/>
    </row>
    <row r="172" spans="1:12" ht="15" x14ac:dyDescent="0.25">
      <c r="A172" s="21"/>
      <c r="B172" s="14"/>
      <c r="C172" s="11"/>
      <c r="D172" s="7" t="s">
        <v>23</v>
      </c>
      <c r="E172" s="49" t="s">
        <v>56</v>
      </c>
      <c r="F172" s="60" t="s">
        <v>61</v>
      </c>
      <c r="G172" s="39">
        <v>1.9</v>
      </c>
      <c r="H172" s="39">
        <v>0.6</v>
      </c>
      <c r="I172" s="39">
        <v>12.85</v>
      </c>
      <c r="J172" s="39">
        <v>64.400000000000006</v>
      </c>
      <c r="K172" s="40"/>
      <c r="L172" s="39"/>
    </row>
    <row r="173" spans="1:12" ht="15" x14ac:dyDescent="0.25">
      <c r="A173" s="21"/>
      <c r="B173" s="14"/>
      <c r="C173" s="11"/>
      <c r="D173" s="7"/>
      <c r="E173" s="49" t="s">
        <v>114</v>
      </c>
      <c r="F173" s="50" t="s">
        <v>41</v>
      </c>
      <c r="G173" s="39">
        <v>3</v>
      </c>
      <c r="H173" s="39">
        <v>1</v>
      </c>
      <c r="I173" s="39">
        <v>31.98</v>
      </c>
      <c r="J173" s="39">
        <v>148.91999999999999</v>
      </c>
      <c r="K173" s="40"/>
      <c r="L173" s="39"/>
    </row>
    <row r="174" spans="1:12" ht="15" x14ac:dyDescent="0.25">
      <c r="A174" s="21"/>
      <c r="B174" s="14"/>
      <c r="C174" s="11"/>
      <c r="D174" s="6"/>
      <c r="E174" s="49"/>
      <c r="F174" s="59"/>
      <c r="G174" s="39"/>
      <c r="H174" s="39"/>
      <c r="I174" s="39"/>
      <c r="J174" s="39"/>
      <c r="K174" s="40"/>
      <c r="L174" s="39"/>
    </row>
    <row r="175" spans="1:12" ht="15" x14ac:dyDescent="0.25">
      <c r="A175" s="21"/>
      <c r="B175" s="14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2"/>
      <c r="B176" s="15"/>
      <c r="C176" s="8"/>
      <c r="D176" s="16" t="s">
        <v>32</v>
      </c>
      <c r="E176" s="9"/>
      <c r="F176" s="63">
        <v>555</v>
      </c>
      <c r="G176" s="17">
        <f>SUM(G169:G175)</f>
        <v>21.07</v>
      </c>
      <c r="H176" s="17">
        <f>SUM(H169:H175)</f>
        <v>31</v>
      </c>
      <c r="I176" s="17">
        <f>SUM(I169:I175)</f>
        <v>57.61</v>
      </c>
      <c r="J176" s="17">
        <f>SUM(J169:J175)</f>
        <v>593.71999999999991</v>
      </c>
      <c r="K176" s="23"/>
      <c r="L176" s="17">
        <f>SUM(L169:L175)</f>
        <v>0</v>
      </c>
    </row>
    <row r="177" spans="1:12" ht="15" x14ac:dyDescent="0.25">
      <c r="A177" s="24">
        <v>2</v>
      </c>
      <c r="B177" s="13">
        <v>7</v>
      </c>
      <c r="C177" s="10" t="s">
        <v>24</v>
      </c>
      <c r="D177" s="7" t="s">
        <v>25</v>
      </c>
      <c r="E177" s="38" t="s">
        <v>115</v>
      </c>
      <c r="F177" s="60" t="s">
        <v>91</v>
      </c>
      <c r="G177" s="39">
        <v>0.42</v>
      </c>
      <c r="H177" s="39">
        <v>0.06</v>
      </c>
      <c r="I177" s="39">
        <v>1.1399999999999999</v>
      </c>
      <c r="J177" s="39">
        <v>6.78</v>
      </c>
      <c r="K177" s="40"/>
      <c r="L177" s="39"/>
    </row>
    <row r="178" spans="1:12" ht="15" x14ac:dyDescent="0.25">
      <c r="A178" s="21"/>
      <c r="B178" s="14"/>
      <c r="C178" s="11"/>
      <c r="D178" s="7" t="s">
        <v>26</v>
      </c>
      <c r="E178" s="49" t="s">
        <v>92</v>
      </c>
      <c r="F178" s="50" t="s">
        <v>41</v>
      </c>
      <c r="G178" s="39">
        <v>4.3899999999999997</v>
      </c>
      <c r="H178" s="39">
        <v>4.22</v>
      </c>
      <c r="I178" s="39">
        <v>13.23</v>
      </c>
      <c r="J178" s="39">
        <v>108.46</v>
      </c>
      <c r="K178" s="40"/>
      <c r="L178" s="39"/>
    </row>
    <row r="179" spans="1:12" ht="15" x14ac:dyDescent="0.25">
      <c r="A179" s="21"/>
      <c r="B179" s="14"/>
      <c r="C179" s="11"/>
      <c r="D179" s="7"/>
      <c r="E179" s="49" t="s">
        <v>93</v>
      </c>
      <c r="F179" s="59" t="s">
        <v>62</v>
      </c>
      <c r="G179" s="39">
        <v>2.48</v>
      </c>
      <c r="H179" s="39">
        <v>0.32</v>
      </c>
      <c r="I179" s="39">
        <v>15.2</v>
      </c>
      <c r="J179" s="39">
        <v>73.599999999999994</v>
      </c>
      <c r="K179" s="40"/>
      <c r="L179" s="39"/>
    </row>
    <row r="180" spans="1:12" ht="15" x14ac:dyDescent="0.25">
      <c r="A180" s="21"/>
      <c r="B180" s="14"/>
      <c r="C180" s="11"/>
      <c r="D180" s="7" t="s">
        <v>27</v>
      </c>
      <c r="E180" s="49" t="s">
        <v>116</v>
      </c>
      <c r="F180" s="50" t="s">
        <v>41</v>
      </c>
      <c r="G180" s="39">
        <v>13.3</v>
      </c>
      <c r="H180" s="39">
        <v>34.4</v>
      </c>
      <c r="I180" s="39">
        <v>19.7</v>
      </c>
      <c r="J180" s="39">
        <v>441.6</v>
      </c>
      <c r="K180" s="40"/>
      <c r="L180" s="39"/>
    </row>
    <row r="181" spans="1:12" ht="15" x14ac:dyDescent="0.25">
      <c r="A181" s="21"/>
      <c r="B181" s="14"/>
      <c r="C181" s="11"/>
      <c r="D181" s="7" t="s">
        <v>28</v>
      </c>
      <c r="E181" s="49"/>
      <c r="F181" s="50"/>
      <c r="G181" s="39"/>
      <c r="H181" s="39"/>
      <c r="I181" s="39"/>
      <c r="J181" s="39"/>
      <c r="K181" s="40"/>
      <c r="L181" s="39"/>
    </row>
    <row r="182" spans="1:12" ht="15" x14ac:dyDescent="0.25">
      <c r="A182" s="21"/>
      <c r="B182" s="14"/>
      <c r="C182" s="11"/>
      <c r="D182" s="7" t="s">
        <v>29</v>
      </c>
      <c r="E182" s="49" t="s">
        <v>72</v>
      </c>
      <c r="F182" s="50" t="s">
        <v>41</v>
      </c>
      <c r="G182" s="39">
        <v>7.0000000000000007E-2</v>
      </c>
      <c r="H182" s="39">
        <v>0.04</v>
      </c>
      <c r="I182" s="39">
        <v>23.04</v>
      </c>
      <c r="J182" s="39">
        <v>92.81</v>
      </c>
      <c r="K182" s="40"/>
      <c r="L182" s="39"/>
    </row>
    <row r="183" spans="1:12" ht="15" x14ac:dyDescent="0.25">
      <c r="A183" s="21"/>
      <c r="B183" s="14"/>
      <c r="C183" s="11"/>
      <c r="D183" s="7" t="s">
        <v>30</v>
      </c>
      <c r="E183" s="49" t="s">
        <v>49</v>
      </c>
      <c r="F183" s="60" t="s">
        <v>96</v>
      </c>
      <c r="G183" s="39">
        <v>3.8</v>
      </c>
      <c r="H183" s="39">
        <v>0.4</v>
      </c>
      <c r="I183" s="39">
        <v>24.6</v>
      </c>
      <c r="J183" s="39">
        <v>117.2</v>
      </c>
      <c r="K183" s="40"/>
      <c r="L183" s="39"/>
    </row>
    <row r="184" spans="1:12" ht="15" x14ac:dyDescent="0.25">
      <c r="A184" s="21"/>
      <c r="B184" s="14"/>
      <c r="C184" s="11"/>
      <c r="D184" s="7" t="s">
        <v>31</v>
      </c>
      <c r="E184" s="49" t="s">
        <v>50</v>
      </c>
      <c r="F184" s="60" t="s">
        <v>63</v>
      </c>
      <c r="G184" s="39">
        <v>0.18</v>
      </c>
      <c r="H184" s="39">
        <v>0.36</v>
      </c>
      <c r="I184" s="39">
        <v>10.02</v>
      </c>
      <c r="J184" s="39">
        <v>44.04</v>
      </c>
      <c r="K184" s="40"/>
      <c r="L184" s="39"/>
    </row>
    <row r="185" spans="1:12" ht="15" x14ac:dyDescent="0.25">
      <c r="A185" s="21"/>
      <c r="B185" s="14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1"/>
      <c r="B186" s="14"/>
      <c r="C186" s="11"/>
      <c r="D186" s="6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5"/>
      <c r="C187" s="8"/>
      <c r="D187" s="16" t="s">
        <v>32</v>
      </c>
      <c r="E187" s="9"/>
      <c r="F187" s="17">
        <v>760</v>
      </c>
      <c r="G187" s="17">
        <f t="shared" ref="G187:J187" si="10">SUM(G177:G186)</f>
        <v>24.64</v>
      </c>
      <c r="H187" s="17">
        <f t="shared" si="10"/>
        <v>39.799999999999997</v>
      </c>
      <c r="I187" s="17">
        <f t="shared" si="10"/>
        <v>106.92999999999999</v>
      </c>
      <c r="J187" s="17">
        <f t="shared" si="10"/>
        <v>884.49</v>
      </c>
      <c r="K187" s="23"/>
      <c r="L187" s="17">
        <f t="shared" ref="L187" si="11">SUM(L177:L186)</f>
        <v>0</v>
      </c>
    </row>
    <row r="188" spans="1:12" ht="15" x14ac:dyDescent="0.25">
      <c r="A188" s="21">
        <v>2</v>
      </c>
      <c r="B188" s="14">
        <v>7</v>
      </c>
      <c r="C188" s="54" t="s">
        <v>51</v>
      </c>
      <c r="D188" s="8" t="s">
        <v>21</v>
      </c>
      <c r="E188" s="55" t="s">
        <v>117</v>
      </c>
      <c r="F188" s="50" t="s">
        <v>47</v>
      </c>
      <c r="G188" s="56">
        <v>5.9</v>
      </c>
      <c r="H188" s="56">
        <v>9.4</v>
      </c>
      <c r="I188" s="56">
        <v>26.9</v>
      </c>
      <c r="J188" s="56">
        <v>215.8</v>
      </c>
      <c r="K188" s="57"/>
      <c r="L188" s="56"/>
    </row>
    <row r="189" spans="1:12" ht="15" x14ac:dyDescent="0.25">
      <c r="A189" s="21"/>
      <c r="B189" s="14"/>
      <c r="C189" s="11"/>
      <c r="D189" s="6"/>
      <c r="E189" s="49"/>
      <c r="F189" s="61"/>
      <c r="G189" s="39"/>
      <c r="H189" s="39"/>
      <c r="I189" s="39"/>
      <c r="J189" s="39"/>
      <c r="K189" s="40"/>
      <c r="L189" s="39"/>
    </row>
    <row r="190" spans="1:12" ht="15" x14ac:dyDescent="0.25">
      <c r="A190" s="21"/>
      <c r="B190" s="14"/>
      <c r="C190" s="11"/>
      <c r="D190" s="52" t="s">
        <v>29</v>
      </c>
      <c r="E190" s="49" t="s">
        <v>75</v>
      </c>
      <c r="F190" s="59" t="s">
        <v>41</v>
      </c>
      <c r="G190" s="39">
        <v>0.4</v>
      </c>
      <c r="H190" s="39">
        <v>0.1</v>
      </c>
      <c r="I190" s="39">
        <v>0.08</v>
      </c>
      <c r="J190" s="39">
        <v>2.82</v>
      </c>
      <c r="K190" s="40"/>
      <c r="L190" s="39"/>
    </row>
    <row r="191" spans="1:12" ht="15" x14ac:dyDescent="0.25">
      <c r="A191" s="21"/>
      <c r="B191" s="14"/>
      <c r="C191" s="11"/>
      <c r="D191" s="7" t="s">
        <v>23</v>
      </c>
      <c r="E191" s="49" t="s">
        <v>50</v>
      </c>
      <c r="F191" s="60" t="s">
        <v>62</v>
      </c>
      <c r="G191" s="60" t="s">
        <v>118</v>
      </c>
      <c r="H191" s="39">
        <v>0.24</v>
      </c>
      <c r="I191" s="39">
        <v>6.68</v>
      </c>
      <c r="J191" s="39">
        <v>29.36</v>
      </c>
      <c r="K191" s="40"/>
      <c r="L191" s="39"/>
    </row>
    <row r="192" spans="1:12" ht="15" x14ac:dyDescent="0.25">
      <c r="A192" s="21"/>
      <c r="B192" s="14"/>
      <c r="C192" s="11"/>
      <c r="D192" s="7"/>
      <c r="E192" s="49"/>
      <c r="F192" s="51"/>
      <c r="G192" s="39"/>
      <c r="H192" s="39"/>
      <c r="I192" s="39"/>
      <c r="J192" s="39"/>
      <c r="K192" s="40"/>
      <c r="L192" s="39"/>
    </row>
    <row r="193" spans="1:12" ht="15" x14ac:dyDescent="0.25">
      <c r="A193" s="21"/>
      <c r="B193" s="14"/>
      <c r="C193" s="11"/>
      <c r="D193" s="6"/>
      <c r="E193" s="49"/>
      <c r="F193" s="51"/>
      <c r="G193" s="39"/>
      <c r="H193" s="39"/>
      <c r="I193" s="39"/>
      <c r="J193" s="39"/>
      <c r="K193" s="40"/>
      <c r="L193" s="39"/>
    </row>
    <row r="194" spans="1:12" ht="15" x14ac:dyDescent="0.25">
      <c r="A194" s="21"/>
      <c r="B194" s="14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2"/>
      <c r="B195" s="15"/>
      <c r="C195" s="8"/>
      <c r="D195" s="16" t="s">
        <v>32</v>
      </c>
      <c r="E195" s="9"/>
      <c r="F195" s="17">
        <v>370</v>
      </c>
      <c r="G195" s="17">
        <v>6.42</v>
      </c>
      <c r="H195" s="17">
        <f>SUM(H188:H194)</f>
        <v>9.74</v>
      </c>
      <c r="I195" s="17">
        <f>SUM(I188:I194)</f>
        <v>33.659999999999997</v>
      </c>
      <c r="J195" s="17">
        <f>SUM(J188:J194)</f>
        <v>247.98000000000002</v>
      </c>
      <c r="K195" s="23"/>
      <c r="L195" s="17">
        <f>SUM(L188:L194)</f>
        <v>0</v>
      </c>
    </row>
    <row r="196" spans="1:12" ht="15.75" thickBot="1" x14ac:dyDescent="0.25">
      <c r="A196" s="27">
        <f>A169</f>
        <v>2</v>
      </c>
      <c r="B196" s="28">
        <f>B169</f>
        <v>7</v>
      </c>
      <c r="C196" s="66" t="s">
        <v>4</v>
      </c>
      <c r="D196" s="67"/>
      <c r="E196" s="29"/>
      <c r="F196" s="30">
        <v>1685</v>
      </c>
      <c r="G196" s="30">
        <v>52.13</v>
      </c>
      <c r="H196" s="30">
        <v>80.540000000000006</v>
      </c>
      <c r="I196" s="30">
        <v>198.2</v>
      </c>
      <c r="J196" s="30">
        <v>1726.19</v>
      </c>
      <c r="K196" s="30"/>
      <c r="L196" s="30">
        <f>L176+L187</f>
        <v>0</v>
      </c>
    </row>
    <row r="197" spans="1:12" ht="15" x14ac:dyDescent="0.25">
      <c r="A197" s="18">
        <v>2</v>
      </c>
      <c r="B197" s="19">
        <v>8</v>
      </c>
      <c r="C197" s="20" t="s">
        <v>20</v>
      </c>
      <c r="D197" s="5" t="s">
        <v>21</v>
      </c>
      <c r="E197" s="48" t="s">
        <v>119</v>
      </c>
      <c r="F197" s="58">
        <v>0.02</v>
      </c>
      <c r="G197" s="36">
        <v>9.24</v>
      </c>
      <c r="H197" s="36">
        <v>5.8</v>
      </c>
      <c r="I197" s="36">
        <v>5.7</v>
      </c>
      <c r="J197" s="36">
        <v>111.96</v>
      </c>
      <c r="K197" s="37"/>
      <c r="L197" s="36"/>
    </row>
    <row r="198" spans="1:12" ht="15" x14ac:dyDescent="0.25">
      <c r="A198" s="21"/>
      <c r="B198" s="14"/>
      <c r="C198" s="11"/>
      <c r="D198" s="6"/>
      <c r="E198" s="49" t="s">
        <v>120</v>
      </c>
      <c r="F198" s="59" t="s">
        <v>121</v>
      </c>
      <c r="G198" s="39">
        <v>0.54</v>
      </c>
      <c r="H198" s="39">
        <v>0.09</v>
      </c>
      <c r="I198" s="39">
        <v>1.71</v>
      </c>
      <c r="J198" s="39">
        <v>9.81</v>
      </c>
      <c r="K198" s="40"/>
      <c r="L198" s="39"/>
    </row>
    <row r="199" spans="1:12" ht="15" x14ac:dyDescent="0.25">
      <c r="A199" s="21"/>
      <c r="B199" s="14"/>
      <c r="C199" s="11"/>
      <c r="D199" s="7" t="s">
        <v>22</v>
      </c>
      <c r="E199" s="49" t="s">
        <v>122</v>
      </c>
      <c r="F199" s="53" t="s">
        <v>41</v>
      </c>
      <c r="G199" s="39">
        <v>0.2</v>
      </c>
      <c r="H199" s="39">
        <v>0</v>
      </c>
      <c r="I199" s="39">
        <v>6.4</v>
      </c>
      <c r="J199" s="39">
        <v>26.4</v>
      </c>
      <c r="K199" s="40"/>
      <c r="L199" s="39"/>
    </row>
    <row r="200" spans="1:12" ht="15" x14ac:dyDescent="0.25">
      <c r="A200" s="21"/>
      <c r="B200" s="14"/>
      <c r="C200" s="11"/>
      <c r="D200" s="7" t="s">
        <v>23</v>
      </c>
      <c r="E200" s="49" t="s">
        <v>123</v>
      </c>
      <c r="F200" s="59" t="s">
        <v>73</v>
      </c>
      <c r="G200" s="39">
        <v>2.1</v>
      </c>
      <c r="H200" s="39">
        <v>3.76</v>
      </c>
      <c r="I200" s="39">
        <v>22.2</v>
      </c>
      <c r="J200" s="39">
        <v>131.04</v>
      </c>
      <c r="K200" s="40"/>
      <c r="L200" s="39"/>
    </row>
    <row r="201" spans="1:12" ht="15" x14ac:dyDescent="0.25">
      <c r="A201" s="21"/>
      <c r="B201" s="14"/>
      <c r="C201" s="11"/>
      <c r="D201" s="7"/>
      <c r="E201" s="49" t="s">
        <v>124</v>
      </c>
      <c r="F201" s="59" t="s">
        <v>41</v>
      </c>
      <c r="G201" s="39">
        <v>1.98</v>
      </c>
      <c r="H201" s="39">
        <v>0.44</v>
      </c>
      <c r="I201" s="39">
        <v>17.82</v>
      </c>
      <c r="J201" s="39">
        <v>83.16</v>
      </c>
      <c r="K201" s="40"/>
      <c r="L201" s="39"/>
    </row>
    <row r="202" spans="1:12" ht="15" x14ac:dyDescent="0.25">
      <c r="A202" s="21"/>
      <c r="B202" s="14"/>
      <c r="C202" s="11"/>
      <c r="D202" s="6"/>
      <c r="E202" s="49"/>
      <c r="F202" s="59"/>
      <c r="G202" s="39"/>
      <c r="H202" s="39"/>
      <c r="I202" s="39"/>
      <c r="J202" s="39"/>
      <c r="K202" s="40"/>
      <c r="L202" s="39"/>
    </row>
    <row r="203" spans="1:12" ht="15" x14ac:dyDescent="0.25">
      <c r="A203" s="21"/>
      <c r="B203" s="14"/>
      <c r="C203" s="11"/>
      <c r="D203" s="6"/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5"/>
      <c r="C204" s="8"/>
      <c r="D204" s="16" t="s">
        <v>32</v>
      </c>
      <c r="E204" s="9"/>
      <c r="F204" s="17">
        <v>550</v>
      </c>
      <c r="G204" s="17">
        <f>SUM(G197:G203)</f>
        <v>14.06</v>
      </c>
      <c r="H204" s="17">
        <f>SUM(H197:H203)</f>
        <v>10.089999999999998</v>
      </c>
      <c r="I204" s="17">
        <f>SUM(I197:I203)</f>
        <v>53.83</v>
      </c>
      <c r="J204" s="17">
        <f>SUM(J197:J203)</f>
        <v>362.37</v>
      </c>
      <c r="K204" s="23"/>
      <c r="L204" s="17">
        <f>SUM(L197:L203)</f>
        <v>0</v>
      </c>
    </row>
    <row r="205" spans="1:12" ht="15" x14ac:dyDescent="0.25">
      <c r="A205" s="24">
        <v>2</v>
      </c>
      <c r="B205" s="13">
        <f>B197</f>
        <v>8</v>
      </c>
      <c r="C205" s="10" t="s">
        <v>24</v>
      </c>
      <c r="D205" s="7" t="s">
        <v>25</v>
      </c>
      <c r="E205" s="38" t="s">
        <v>125</v>
      </c>
      <c r="F205" s="60" t="s">
        <v>91</v>
      </c>
      <c r="G205" s="39">
        <v>0.8</v>
      </c>
      <c r="H205" s="39">
        <v>1.9</v>
      </c>
      <c r="I205" s="39">
        <v>3.9</v>
      </c>
      <c r="J205" s="39">
        <v>35.9</v>
      </c>
      <c r="K205" s="40"/>
      <c r="L205" s="39"/>
    </row>
    <row r="206" spans="1:12" ht="15" x14ac:dyDescent="0.25">
      <c r="A206" s="21"/>
      <c r="B206" s="14"/>
      <c r="C206" s="11"/>
      <c r="D206" s="7" t="s">
        <v>26</v>
      </c>
      <c r="E206" s="49" t="s">
        <v>126</v>
      </c>
      <c r="F206" s="50" t="s">
        <v>127</v>
      </c>
      <c r="G206" s="39">
        <v>3.68</v>
      </c>
      <c r="H206" s="39">
        <v>5</v>
      </c>
      <c r="I206" s="39">
        <v>5</v>
      </c>
      <c r="J206" s="39">
        <v>79.72</v>
      </c>
      <c r="K206" s="40"/>
      <c r="L206" s="39"/>
    </row>
    <row r="207" spans="1:12" ht="15" x14ac:dyDescent="0.25">
      <c r="A207" s="21"/>
      <c r="B207" s="14"/>
      <c r="C207" s="11"/>
      <c r="D207" s="7" t="s">
        <v>27</v>
      </c>
      <c r="E207" s="49" t="s">
        <v>128</v>
      </c>
      <c r="F207" s="50" t="s">
        <v>41</v>
      </c>
      <c r="G207" s="39">
        <v>17.899999999999999</v>
      </c>
      <c r="H207" s="39">
        <v>8.9</v>
      </c>
      <c r="I207" s="39">
        <v>36.5</v>
      </c>
      <c r="J207" s="39">
        <v>297.7</v>
      </c>
      <c r="K207" s="40"/>
      <c r="L207" s="39"/>
    </row>
    <row r="208" spans="1:12" ht="15" x14ac:dyDescent="0.25">
      <c r="A208" s="21"/>
      <c r="B208" s="14"/>
      <c r="C208" s="11"/>
      <c r="D208" s="7" t="s">
        <v>28</v>
      </c>
      <c r="E208" s="49"/>
      <c r="F208" s="50"/>
      <c r="G208" s="39"/>
      <c r="H208" s="39"/>
      <c r="I208" s="39"/>
      <c r="J208" s="39"/>
      <c r="K208" s="40"/>
      <c r="L208" s="39"/>
    </row>
    <row r="209" spans="1:12" ht="15" x14ac:dyDescent="0.25">
      <c r="A209" s="21"/>
      <c r="B209" s="14"/>
      <c r="C209" s="11"/>
      <c r="D209" s="7" t="s">
        <v>29</v>
      </c>
      <c r="E209" s="49" t="s">
        <v>129</v>
      </c>
      <c r="F209" s="50" t="s">
        <v>41</v>
      </c>
      <c r="G209" s="39">
        <v>0</v>
      </c>
      <c r="H209" s="39">
        <v>0</v>
      </c>
      <c r="I209" s="39">
        <v>18.600000000000001</v>
      </c>
      <c r="J209" s="39">
        <v>74.400000000000006</v>
      </c>
      <c r="K209" s="40"/>
      <c r="L209" s="39"/>
    </row>
    <row r="210" spans="1:12" ht="15" x14ac:dyDescent="0.25">
      <c r="A210" s="21"/>
      <c r="B210" s="14"/>
      <c r="C210" s="11"/>
      <c r="D210" s="7" t="s">
        <v>30</v>
      </c>
      <c r="E210" s="49" t="s">
        <v>49</v>
      </c>
      <c r="F210" s="60" t="s">
        <v>73</v>
      </c>
      <c r="G210" s="39">
        <v>3.04</v>
      </c>
      <c r="H210" s="39">
        <v>0.32</v>
      </c>
      <c r="I210" s="39">
        <v>19.68</v>
      </c>
      <c r="J210" s="39">
        <v>93.76</v>
      </c>
      <c r="K210" s="40"/>
      <c r="L210" s="39"/>
    </row>
    <row r="211" spans="1:12" ht="15" x14ac:dyDescent="0.25">
      <c r="A211" s="21"/>
      <c r="B211" s="14"/>
      <c r="C211" s="11"/>
      <c r="D211" s="7" t="s">
        <v>31</v>
      </c>
      <c r="E211" s="49" t="s">
        <v>50</v>
      </c>
      <c r="F211" s="60" t="s">
        <v>63</v>
      </c>
      <c r="G211" s="39">
        <v>0.18</v>
      </c>
      <c r="H211" s="39">
        <v>0.36</v>
      </c>
      <c r="I211" s="39">
        <v>10.02</v>
      </c>
      <c r="J211" s="39">
        <v>44.02</v>
      </c>
      <c r="K211" s="40"/>
      <c r="L211" s="39"/>
    </row>
    <row r="212" spans="1:12" ht="15" x14ac:dyDescent="0.25">
      <c r="A212" s="21"/>
      <c r="B212" s="14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1"/>
      <c r="B213" s="14"/>
      <c r="C213" s="11"/>
      <c r="D213" s="6"/>
      <c r="E213" s="38"/>
      <c r="F213" s="39"/>
      <c r="G213" s="39"/>
      <c r="H213" s="39"/>
      <c r="I213" s="39"/>
      <c r="J213" s="39"/>
      <c r="K213" s="40"/>
      <c r="L213" s="39"/>
    </row>
    <row r="214" spans="1:12" ht="15" x14ac:dyDescent="0.25">
      <c r="A214" s="22"/>
      <c r="B214" s="15"/>
      <c r="C214" s="8"/>
      <c r="D214" s="16" t="s">
        <v>32</v>
      </c>
      <c r="E214" s="9"/>
      <c r="F214" s="17">
        <v>748</v>
      </c>
      <c r="G214" s="17">
        <f t="shared" ref="G214:J214" si="12">SUM(G205:G213)</f>
        <v>25.599999999999998</v>
      </c>
      <c r="H214" s="17">
        <f t="shared" si="12"/>
        <v>16.48</v>
      </c>
      <c r="I214" s="17">
        <f t="shared" si="12"/>
        <v>93.7</v>
      </c>
      <c r="J214" s="17">
        <f t="shared" si="12"/>
        <v>625.5</v>
      </c>
      <c r="K214" s="23"/>
      <c r="L214" s="17">
        <f t="shared" ref="L214" si="13">SUM(L205:L213)</f>
        <v>0</v>
      </c>
    </row>
    <row r="215" spans="1:12" ht="15" x14ac:dyDescent="0.25">
      <c r="A215" s="21">
        <v>2</v>
      </c>
      <c r="B215" s="14">
        <v>8</v>
      </c>
      <c r="C215" s="54" t="s">
        <v>51</v>
      </c>
      <c r="D215" s="8" t="s">
        <v>21</v>
      </c>
      <c r="E215" s="55" t="s">
        <v>83</v>
      </c>
      <c r="F215" s="65" t="s">
        <v>84</v>
      </c>
      <c r="G215" s="56">
        <v>10.8</v>
      </c>
      <c r="H215" s="56">
        <v>5.08</v>
      </c>
      <c r="I215" s="56">
        <v>36.44</v>
      </c>
      <c r="J215" s="56">
        <v>234.68</v>
      </c>
      <c r="K215" s="57"/>
      <c r="L215" s="56"/>
    </row>
    <row r="216" spans="1:12" ht="15" x14ac:dyDescent="0.25">
      <c r="A216" s="21"/>
      <c r="B216" s="14"/>
      <c r="C216" s="11"/>
      <c r="D216" s="6"/>
      <c r="E216" s="49"/>
      <c r="F216" s="59"/>
      <c r="G216" s="39"/>
      <c r="H216" s="39"/>
      <c r="I216" s="39"/>
      <c r="J216" s="39"/>
      <c r="K216" s="40"/>
      <c r="L216" s="39"/>
    </row>
    <row r="217" spans="1:12" ht="15" x14ac:dyDescent="0.25">
      <c r="A217" s="21"/>
      <c r="B217" s="14"/>
      <c r="C217" s="11"/>
      <c r="D217" s="52" t="s">
        <v>29</v>
      </c>
      <c r="E217" s="49" t="s">
        <v>54</v>
      </c>
      <c r="F217" s="53" t="s">
        <v>41</v>
      </c>
      <c r="G217" s="39">
        <v>1</v>
      </c>
      <c r="H217" s="39">
        <v>0.2</v>
      </c>
      <c r="I217" s="39">
        <v>2.2000000000000002</v>
      </c>
      <c r="J217" s="39">
        <v>14.6</v>
      </c>
      <c r="K217" s="40"/>
      <c r="L217" s="39"/>
    </row>
    <row r="218" spans="1:12" ht="15" x14ac:dyDescent="0.25">
      <c r="A218" s="21"/>
      <c r="B218" s="14"/>
      <c r="C218" s="11"/>
      <c r="D218" s="7" t="s">
        <v>23</v>
      </c>
      <c r="E218" s="49" t="s">
        <v>50</v>
      </c>
      <c r="F218" s="59" t="s">
        <v>62</v>
      </c>
      <c r="G218" s="39">
        <v>0.12</v>
      </c>
      <c r="H218" s="39">
        <v>0.24</v>
      </c>
      <c r="I218" s="39">
        <v>6.68</v>
      </c>
      <c r="J218" s="39">
        <v>29.36</v>
      </c>
      <c r="K218" s="40"/>
      <c r="L218" s="39"/>
    </row>
    <row r="219" spans="1:12" ht="15" x14ac:dyDescent="0.25">
      <c r="A219" s="21"/>
      <c r="B219" s="14"/>
      <c r="C219" s="11"/>
      <c r="D219" s="7"/>
      <c r="E219" s="49"/>
      <c r="F219" s="51"/>
      <c r="G219" s="39"/>
      <c r="H219" s="39"/>
      <c r="I219" s="39"/>
      <c r="J219" s="39"/>
      <c r="K219" s="40"/>
      <c r="L219" s="39"/>
    </row>
    <row r="220" spans="1:12" ht="15" x14ac:dyDescent="0.25">
      <c r="A220" s="21"/>
      <c r="B220" s="14"/>
      <c r="C220" s="11"/>
      <c r="D220" s="6"/>
      <c r="E220" s="49"/>
      <c r="F220" s="51"/>
      <c r="G220" s="39"/>
      <c r="H220" s="39"/>
      <c r="I220" s="39"/>
      <c r="J220" s="39"/>
      <c r="K220" s="40"/>
      <c r="L220" s="39"/>
    </row>
    <row r="221" spans="1:12" ht="15" x14ac:dyDescent="0.25">
      <c r="A221" s="21"/>
      <c r="B221" s="14"/>
      <c r="C221" s="11"/>
      <c r="D221" s="6"/>
      <c r="E221" s="38"/>
      <c r="F221" s="39"/>
      <c r="G221" s="39"/>
      <c r="H221" s="39"/>
      <c r="I221" s="39"/>
      <c r="J221" s="39"/>
      <c r="K221" s="40"/>
      <c r="L221" s="39"/>
    </row>
    <row r="222" spans="1:12" ht="15" x14ac:dyDescent="0.25">
      <c r="A222" s="22"/>
      <c r="B222" s="15"/>
      <c r="C222" s="8"/>
      <c r="D222" s="16" t="s">
        <v>32</v>
      </c>
      <c r="E222" s="9"/>
      <c r="F222" s="17">
        <v>405</v>
      </c>
      <c r="G222" s="17">
        <f>SUM(G215:G221)</f>
        <v>11.92</v>
      </c>
      <c r="H222" s="17">
        <f>SUM(H215:H221)</f>
        <v>5.5200000000000005</v>
      </c>
      <c r="I222" s="17">
        <f>SUM(I215:I221)</f>
        <v>45.32</v>
      </c>
      <c r="J222" s="17">
        <f>SUM(J215:J221)</f>
        <v>278.64</v>
      </c>
      <c r="K222" s="23"/>
      <c r="L222" s="17">
        <f>SUM(L215:L221)</f>
        <v>0</v>
      </c>
    </row>
    <row r="223" spans="1:12" ht="13.5" thickBot="1" x14ac:dyDescent="0.25">
      <c r="A223" s="27">
        <f>A197</f>
        <v>2</v>
      </c>
      <c r="B223" s="28">
        <f>B197</f>
        <v>8</v>
      </c>
      <c r="C223" s="66" t="s">
        <v>4</v>
      </c>
      <c r="D223" s="68"/>
      <c r="E223" s="29"/>
      <c r="F223" s="30">
        <f>F204+F214+F222</f>
        <v>1703</v>
      </c>
      <c r="G223" s="30">
        <v>51.58</v>
      </c>
      <c r="H223" s="30">
        <v>32.090000000000003</v>
      </c>
      <c r="I223" s="30">
        <v>192.85</v>
      </c>
      <c r="J223" s="30">
        <v>1266.53</v>
      </c>
      <c r="K223" s="30"/>
      <c r="L223" s="30">
        <f>L204+L214</f>
        <v>0</v>
      </c>
    </row>
    <row r="224" spans="1:12" ht="15" x14ac:dyDescent="0.25">
      <c r="A224" s="18">
        <v>2</v>
      </c>
      <c r="B224" s="19">
        <v>9</v>
      </c>
      <c r="C224" s="20" t="s">
        <v>20</v>
      </c>
      <c r="D224" s="5" t="s">
        <v>21</v>
      </c>
      <c r="E224" s="48" t="s">
        <v>130</v>
      </c>
      <c r="F224" s="58">
        <v>5.0000000000000001E-3</v>
      </c>
      <c r="G224" s="36">
        <v>5.8</v>
      </c>
      <c r="H224" s="36">
        <v>10.199999999999999</v>
      </c>
      <c r="I224" s="36">
        <v>30.8</v>
      </c>
      <c r="J224" s="36">
        <v>238.2</v>
      </c>
      <c r="K224" s="37"/>
      <c r="L224" s="36"/>
    </row>
    <row r="225" spans="1:12" ht="15" x14ac:dyDescent="0.25">
      <c r="A225" s="21"/>
      <c r="B225" s="14"/>
      <c r="C225" s="11"/>
      <c r="D225" s="6"/>
      <c r="E225" s="49" t="s">
        <v>78</v>
      </c>
      <c r="F225" s="59" t="s">
        <v>63</v>
      </c>
      <c r="G225" s="39">
        <v>6.78</v>
      </c>
      <c r="H225" s="39">
        <v>6.27</v>
      </c>
      <c r="I225" s="39">
        <v>0</v>
      </c>
      <c r="J225" s="39">
        <v>83.55</v>
      </c>
      <c r="K225" s="40"/>
      <c r="L225" s="39"/>
    </row>
    <row r="226" spans="1:12" ht="15" x14ac:dyDescent="0.25">
      <c r="A226" s="21"/>
      <c r="B226" s="14"/>
      <c r="C226" s="11"/>
      <c r="D226" s="7" t="s">
        <v>22</v>
      </c>
      <c r="E226" s="49" t="s">
        <v>131</v>
      </c>
      <c r="F226" s="53" t="s">
        <v>41</v>
      </c>
      <c r="G226" s="39">
        <v>3.77</v>
      </c>
      <c r="H226" s="39">
        <v>3.44</v>
      </c>
      <c r="I226" s="39">
        <v>11.1</v>
      </c>
      <c r="J226" s="39">
        <v>90.44</v>
      </c>
      <c r="K226" s="40"/>
      <c r="L226" s="39"/>
    </row>
    <row r="227" spans="1:12" ht="15" x14ac:dyDescent="0.25">
      <c r="A227" s="21"/>
      <c r="B227" s="14"/>
      <c r="C227" s="11"/>
      <c r="D227" s="7" t="s">
        <v>23</v>
      </c>
      <c r="E227" s="49" t="s">
        <v>56</v>
      </c>
      <c r="F227" s="59" t="s">
        <v>61</v>
      </c>
      <c r="G227" s="39">
        <v>1.9</v>
      </c>
      <c r="H227" s="39">
        <v>0.6</v>
      </c>
      <c r="I227" s="39">
        <v>12.85</v>
      </c>
      <c r="J227" s="39">
        <v>64.400000000000006</v>
      </c>
      <c r="K227" s="40"/>
      <c r="L227" s="39"/>
    </row>
    <row r="228" spans="1:12" ht="15" x14ac:dyDescent="0.25">
      <c r="A228" s="21"/>
      <c r="B228" s="14"/>
      <c r="C228" s="11"/>
      <c r="D228" s="7"/>
      <c r="E228" s="49" t="s">
        <v>50</v>
      </c>
      <c r="F228" s="60" t="s">
        <v>61</v>
      </c>
      <c r="G228" s="39">
        <v>0.15</v>
      </c>
      <c r="H228" s="39">
        <v>0.3</v>
      </c>
      <c r="I228" s="39">
        <v>8.35</v>
      </c>
      <c r="J228" s="39">
        <v>36.700000000000003</v>
      </c>
      <c r="K228" s="40"/>
      <c r="L228" s="39"/>
    </row>
    <row r="229" spans="1:12" ht="15" x14ac:dyDescent="0.25">
      <c r="A229" s="21"/>
      <c r="B229" s="14"/>
      <c r="C229" s="11"/>
      <c r="D229" s="6"/>
      <c r="E229" s="49" t="s">
        <v>132</v>
      </c>
      <c r="F229" s="59" t="s">
        <v>133</v>
      </c>
      <c r="G229" s="39">
        <v>0</v>
      </c>
      <c r="H229" s="39">
        <v>0</v>
      </c>
      <c r="I229" s="39">
        <v>15</v>
      </c>
      <c r="J229" s="39">
        <v>60</v>
      </c>
      <c r="K229" s="40"/>
      <c r="L229" s="39"/>
    </row>
    <row r="230" spans="1:12" ht="15" x14ac:dyDescent="0.25">
      <c r="A230" s="21"/>
      <c r="B230" s="14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22"/>
      <c r="B231" s="15"/>
      <c r="C231" s="8"/>
      <c r="D231" s="16" t="s">
        <v>32</v>
      </c>
      <c r="E231" s="9"/>
      <c r="F231" s="17">
        <v>500</v>
      </c>
      <c r="G231" s="17">
        <f>SUM(G224:G230)</f>
        <v>18.399999999999999</v>
      </c>
      <c r="H231" s="17">
        <f>SUM(H224:H230)</f>
        <v>20.810000000000002</v>
      </c>
      <c r="I231" s="17">
        <f>SUM(I224:I230)</f>
        <v>78.099999999999994</v>
      </c>
      <c r="J231" s="17">
        <f>SUM(J224:J230)</f>
        <v>573.29000000000008</v>
      </c>
      <c r="K231" s="23"/>
      <c r="L231" s="17">
        <f>SUM(L224:L230)</f>
        <v>0</v>
      </c>
    </row>
    <row r="232" spans="1:12" ht="15" x14ac:dyDescent="0.25">
      <c r="A232" s="24">
        <v>2</v>
      </c>
      <c r="B232" s="13">
        <f>B224</f>
        <v>9</v>
      </c>
      <c r="C232" s="10" t="s">
        <v>24</v>
      </c>
      <c r="D232" s="7" t="s">
        <v>25</v>
      </c>
      <c r="E232" s="38"/>
      <c r="F232" s="60"/>
      <c r="G232" s="39"/>
      <c r="H232" s="39"/>
      <c r="I232" s="39"/>
      <c r="J232" s="39"/>
      <c r="K232" s="40"/>
      <c r="L232" s="39"/>
    </row>
    <row r="233" spans="1:12" ht="15" x14ac:dyDescent="0.25">
      <c r="A233" s="21"/>
      <c r="B233" s="14"/>
      <c r="C233" s="11"/>
      <c r="D233" s="7" t="s">
        <v>26</v>
      </c>
      <c r="E233" s="49" t="s">
        <v>134</v>
      </c>
      <c r="F233" s="50" t="s">
        <v>41</v>
      </c>
      <c r="G233" s="39">
        <v>2.0499999999999998</v>
      </c>
      <c r="H233" s="39">
        <v>2.2000000000000002</v>
      </c>
      <c r="I233" s="39">
        <v>12.55</v>
      </c>
      <c r="J233" s="39">
        <v>78.2</v>
      </c>
      <c r="K233" s="40"/>
      <c r="L233" s="39"/>
    </row>
    <row r="234" spans="1:12" ht="15" x14ac:dyDescent="0.25">
      <c r="A234" s="21"/>
      <c r="B234" s="14"/>
      <c r="C234" s="11"/>
      <c r="D234" s="7" t="s">
        <v>27</v>
      </c>
      <c r="E234" s="49" t="s">
        <v>135</v>
      </c>
      <c r="F234" s="59" t="s">
        <v>45</v>
      </c>
      <c r="G234" s="39">
        <v>11.61</v>
      </c>
      <c r="H234" s="39">
        <v>7.9</v>
      </c>
      <c r="I234" s="39">
        <v>12.1</v>
      </c>
      <c r="J234" s="39">
        <v>165.94</v>
      </c>
      <c r="K234" s="40"/>
      <c r="L234" s="39"/>
    </row>
    <row r="235" spans="1:12" ht="15" x14ac:dyDescent="0.25">
      <c r="A235" s="21"/>
      <c r="B235" s="14"/>
      <c r="C235" s="11"/>
      <c r="D235" s="7" t="s">
        <v>28</v>
      </c>
      <c r="E235" s="49" t="s">
        <v>136</v>
      </c>
      <c r="F235" s="50" t="s">
        <v>55</v>
      </c>
      <c r="G235" s="39">
        <v>3.72</v>
      </c>
      <c r="H235" s="39">
        <v>11</v>
      </c>
      <c r="I235" s="39">
        <v>21.6</v>
      </c>
      <c r="J235" s="39">
        <v>200.28</v>
      </c>
      <c r="K235" s="40"/>
      <c r="L235" s="39"/>
    </row>
    <row r="236" spans="1:12" ht="15" x14ac:dyDescent="0.25">
      <c r="A236" s="21"/>
      <c r="B236" s="14"/>
      <c r="C236" s="11"/>
      <c r="D236" s="7" t="s">
        <v>29</v>
      </c>
      <c r="E236" s="49" t="s">
        <v>95</v>
      </c>
      <c r="F236" s="50" t="s">
        <v>41</v>
      </c>
      <c r="G236" s="39">
        <v>0.16</v>
      </c>
      <c r="H236" s="39">
        <v>4.4000000000000004</v>
      </c>
      <c r="I236" s="39">
        <v>27.88</v>
      </c>
      <c r="J236" s="39">
        <v>151.76</v>
      </c>
      <c r="K236" s="40"/>
      <c r="L236" s="39"/>
    </row>
    <row r="237" spans="1:12" ht="15" x14ac:dyDescent="0.25">
      <c r="A237" s="21"/>
      <c r="B237" s="14"/>
      <c r="C237" s="11"/>
      <c r="D237" s="7" t="s">
        <v>30</v>
      </c>
      <c r="E237" s="49" t="s">
        <v>49</v>
      </c>
      <c r="F237" s="60" t="s">
        <v>96</v>
      </c>
      <c r="G237" s="39">
        <v>3.8</v>
      </c>
      <c r="H237" s="39">
        <v>0.4</v>
      </c>
      <c r="I237" s="39">
        <v>24.6</v>
      </c>
      <c r="J237" s="39">
        <v>117.2</v>
      </c>
      <c r="K237" s="40"/>
      <c r="L237" s="39"/>
    </row>
    <row r="238" spans="1:12" ht="15" x14ac:dyDescent="0.25">
      <c r="A238" s="21"/>
      <c r="B238" s="14"/>
      <c r="C238" s="11"/>
      <c r="D238" s="7" t="s">
        <v>31</v>
      </c>
      <c r="E238" s="49" t="s">
        <v>50</v>
      </c>
      <c r="F238" s="60" t="s">
        <v>62</v>
      </c>
      <c r="G238" s="39">
        <v>0.12</v>
      </c>
      <c r="H238" s="39">
        <v>0.24</v>
      </c>
      <c r="I238" s="39">
        <v>6.68</v>
      </c>
      <c r="J238" s="39">
        <v>29.36</v>
      </c>
      <c r="K238" s="40"/>
      <c r="L238" s="39"/>
    </row>
    <row r="239" spans="1:12" ht="15" x14ac:dyDescent="0.25">
      <c r="A239" s="21"/>
      <c r="B239" s="14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1"/>
      <c r="B240" s="14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2"/>
      <c r="B241" s="15"/>
      <c r="C241" s="8"/>
      <c r="D241" s="16" t="s">
        <v>32</v>
      </c>
      <c r="E241" s="9"/>
      <c r="F241" s="17">
        <v>750</v>
      </c>
      <c r="G241" s="17">
        <f>SUM(G232:G240)</f>
        <v>21.46</v>
      </c>
      <c r="H241" s="17">
        <f>SUM(H232:H240)</f>
        <v>26.139999999999997</v>
      </c>
      <c r="I241" s="17">
        <f>SUM(I232:I240)</f>
        <v>105.41</v>
      </c>
      <c r="J241" s="17">
        <f>SUM(J232:J240)</f>
        <v>742.74</v>
      </c>
      <c r="K241" s="23"/>
      <c r="L241" s="17">
        <f>SUM(L232:L240)</f>
        <v>0</v>
      </c>
    </row>
    <row r="242" spans="1:12" ht="15" x14ac:dyDescent="0.25">
      <c r="A242" s="21">
        <v>2</v>
      </c>
      <c r="B242" s="14">
        <v>9</v>
      </c>
      <c r="C242" s="54" t="s">
        <v>51</v>
      </c>
      <c r="D242" s="8" t="s">
        <v>21</v>
      </c>
      <c r="E242" s="55" t="s">
        <v>104</v>
      </c>
      <c r="F242" s="50" t="s">
        <v>47</v>
      </c>
      <c r="G242" s="56">
        <v>7.6</v>
      </c>
      <c r="H242" s="56">
        <v>16.2</v>
      </c>
      <c r="I242" s="56">
        <v>10.35</v>
      </c>
      <c r="J242" s="56">
        <v>217.6</v>
      </c>
      <c r="K242" s="57"/>
      <c r="L242" s="56"/>
    </row>
    <row r="243" spans="1:12" ht="15" x14ac:dyDescent="0.25">
      <c r="A243" s="21"/>
      <c r="B243" s="14"/>
      <c r="C243" s="11"/>
      <c r="D243" s="6"/>
      <c r="E243" s="49"/>
      <c r="F243" s="61"/>
      <c r="G243" s="39"/>
      <c r="H243" s="39"/>
      <c r="I243" s="39"/>
      <c r="J243" s="39"/>
      <c r="K243" s="40"/>
      <c r="L243" s="39"/>
    </row>
    <row r="244" spans="1:12" ht="15" x14ac:dyDescent="0.25">
      <c r="A244" s="21"/>
      <c r="B244" s="14"/>
      <c r="C244" s="11"/>
      <c r="D244" s="52" t="s">
        <v>29</v>
      </c>
      <c r="E244" s="49" t="s">
        <v>137</v>
      </c>
      <c r="F244" s="59" t="s">
        <v>55</v>
      </c>
      <c r="G244" s="39">
        <v>1.35</v>
      </c>
      <c r="H244" s="39">
        <v>1.26</v>
      </c>
      <c r="I244" s="39">
        <v>7.65</v>
      </c>
      <c r="J244" s="39">
        <v>47.34</v>
      </c>
      <c r="K244" s="40"/>
      <c r="L244" s="39"/>
    </row>
    <row r="245" spans="1:12" ht="15" x14ac:dyDescent="0.25">
      <c r="A245" s="21"/>
      <c r="B245" s="14"/>
      <c r="C245" s="11"/>
      <c r="D245" s="7" t="s">
        <v>23</v>
      </c>
      <c r="E245" s="49" t="s">
        <v>49</v>
      </c>
      <c r="F245" s="60" t="s">
        <v>63</v>
      </c>
      <c r="G245" s="39">
        <v>2.2799999999999998</v>
      </c>
      <c r="H245" s="39">
        <v>0.24</v>
      </c>
      <c r="I245" s="39">
        <v>14.76</v>
      </c>
      <c r="J245" s="39">
        <v>70.319999999999993</v>
      </c>
      <c r="K245" s="40"/>
      <c r="L245" s="39"/>
    </row>
    <row r="246" spans="1:12" ht="15" x14ac:dyDescent="0.25">
      <c r="A246" s="21"/>
      <c r="B246" s="14"/>
      <c r="C246" s="11"/>
      <c r="D246" s="7"/>
      <c r="E246" s="49"/>
      <c r="F246" s="51"/>
      <c r="G246" s="39"/>
      <c r="H246" s="39"/>
      <c r="I246" s="39"/>
      <c r="J246" s="39"/>
      <c r="K246" s="40"/>
      <c r="L246" s="39"/>
    </row>
    <row r="247" spans="1:12" ht="15" x14ac:dyDescent="0.25">
      <c r="A247" s="21"/>
      <c r="B247" s="14"/>
      <c r="C247" s="11"/>
      <c r="D247" s="6"/>
      <c r="E247" s="49"/>
      <c r="F247" s="51"/>
      <c r="G247" s="39"/>
      <c r="H247" s="39"/>
      <c r="I247" s="39"/>
      <c r="J247" s="39"/>
      <c r="K247" s="40"/>
      <c r="L247" s="39"/>
    </row>
    <row r="248" spans="1:12" ht="15" x14ac:dyDescent="0.25">
      <c r="A248" s="21"/>
      <c r="B248" s="14"/>
      <c r="C248" s="11"/>
      <c r="D248" s="6"/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2"/>
      <c r="B249" s="15"/>
      <c r="C249" s="8"/>
      <c r="D249" s="16" t="s">
        <v>32</v>
      </c>
      <c r="E249" s="9"/>
      <c r="F249" s="17">
        <v>360</v>
      </c>
      <c r="G249" s="17">
        <f>SUM(G242:G248)</f>
        <v>11.229999999999999</v>
      </c>
      <c r="H249" s="17">
        <f>SUM(H242:H248)</f>
        <v>17.7</v>
      </c>
      <c r="I249" s="17">
        <f>SUM(I242:I248)</f>
        <v>32.76</v>
      </c>
      <c r="J249" s="17">
        <f>SUM(J242:J248)</f>
        <v>335.26</v>
      </c>
      <c r="K249" s="23"/>
      <c r="L249" s="17">
        <f>SUM(L242:L248)</f>
        <v>0</v>
      </c>
    </row>
    <row r="250" spans="1:12" ht="13.5" thickBot="1" x14ac:dyDescent="0.25">
      <c r="A250" s="27">
        <f>A224</f>
        <v>2</v>
      </c>
      <c r="B250" s="28">
        <f>B224</f>
        <v>9</v>
      </c>
      <c r="C250" s="66" t="s">
        <v>4</v>
      </c>
      <c r="D250" s="68"/>
      <c r="E250" s="29"/>
      <c r="F250" s="30">
        <f>F231+F241+F249</f>
        <v>1610</v>
      </c>
      <c r="G250" s="30">
        <v>51.09</v>
      </c>
      <c r="H250" s="30">
        <v>64.650000000000006</v>
      </c>
      <c r="I250" s="30">
        <v>216.27</v>
      </c>
      <c r="J250" s="30">
        <v>1651.29</v>
      </c>
      <c r="K250" s="30"/>
      <c r="L250" s="30">
        <f>L231+L241</f>
        <v>0</v>
      </c>
    </row>
    <row r="251" spans="1:12" ht="15" x14ac:dyDescent="0.25">
      <c r="A251" s="18">
        <v>2</v>
      </c>
      <c r="B251" s="19">
        <v>10</v>
      </c>
      <c r="C251" s="20" t="s">
        <v>20</v>
      </c>
      <c r="D251" s="5" t="s">
        <v>21</v>
      </c>
      <c r="E251" s="48" t="s">
        <v>138</v>
      </c>
      <c r="F251" s="58" t="s">
        <v>139</v>
      </c>
      <c r="G251" s="36">
        <v>18.27</v>
      </c>
      <c r="H251" s="64" t="s">
        <v>140</v>
      </c>
      <c r="I251" s="36">
        <v>29.5</v>
      </c>
      <c r="J251" s="36">
        <v>300.25</v>
      </c>
      <c r="K251" s="37"/>
      <c r="L251" s="36"/>
    </row>
    <row r="252" spans="1:12" ht="15" x14ac:dyDescent="0.25">
      <c r="A252" s="21"/>
      <c r="B252" s="14"/>
      <c r="C252" s="11"/>
      <c r="D252" s="6"/>
      <c r="E252" s="49"/>
      <c r="F252" s="59"/>
      <c r="G252" s="39"/>
      <c r="H252" s="39"/>
      <c r="I252" s="39"/>
      <c r="J252" s="39"/>
      <c r="K252" s="40"/>
      <c r="L252" s="39"/>
    </row>
    <row r="253" spans="1:12" ht="15" x14ac:dyDescent="0.25">
      <c r="A253" s="21"/>
      <c r="B253" s="14"/>
      <c r="C253" s="11"/>
      <c r="D253" s="7" t="s">
        <v>22</v>
      </c>
      <c r="E253" s="49" t="s">
        <v>65</v>
      </c>
      <c r="F253" s="53" t="s">
        <v>41</v>
      </c>
      <c r="G253" s="39">
        <v>1.52</v>
      </c>
      <c r="H253" s="39">
        <v>1.35</v>
      </c>
      <c r="I253" s="39">
        <v>15.9</v>
      </c>
      <c r="J253" s="39">
        <v>81.83</v>
      </c>
      <c r="K253" s="40"/>
      <c r="L253" s="39"/>
    </row>
    <row r="254" spans="1:12" ht="15" x14ac:dyDescent="0.25">
      <c r="A254" s="21"/>
      <c r="B254" s="14"/>
      <c r="C254" s="11"/>
      <c r="D254" s="7" t="s">
        <v>23</v>
      </c>
      <c r="E254" s="49" t="s">
        <v>56</v>
      </c>
      <c r="F254" s="59" t="s">
        <v>61</v>
      </c>
      <c r="G254" s="39">
        <v>1.9</v>
      </c>
      <c r="H254" s="39">
        <v>0.6</v>
      </c>
      <c r="I254" s="39">
        <v>12.85</v>
      </c>
      <c r="J254" s="39">
        <v>64.400000000000006</v>
      </c>
      <c r="K254" s="40"/>
      <c r="L254" s="39"/>
    </row>
    <row r="255" spans="1:12" ht="15" x14ac:dyDescent="0.25">
      <c r="A255" s="21"/>
      <c r="B255" s="14"/>
      <c r="C255" s="11"/>
      <c r="D255" s="7"/>
      <c r="E255" s="49" t="s">
        <v>141</v>
      </c>
      <c r="F255" s="59" t="s">
        <v>142</v>
      </c>
      <c r="G255" s="39">
        <v>0.52</v>
      </c>
      <c r="H255" s="39">
        <v>0.52</v>
      </c>
      <c r="I255" s="39">
        <v>12.7</v>
      </c>
      <c r="J255" s="39">
        <v>57.56</v>
      </c>
      <c r="K255" s="40"/>
      <c r="L255" s="39"/>
    </row>
    <row r="256" spans="1:12" ht="15" x14ac:dyDescent="0.25">
      <c r="A256" s="21"/>
      <c r="B256" s="14"/>
      <c r="C256" s="11"/>
      <c r="D256" s="6"/>
      <c r="E256" s="49"/>
      <c r="F256" s="59"/>
      <c r="G256" s="39"/>
      <c r="H256" s="39"/>
      <c r="I256" s="39"/>
      <c r="J256" s="39"/>
      <c r="K256" s="40"/>
      <c r="L256" s="39"/>
    </row>
    <row r="257" spans="1:12" ht="15" x14ac:dyDescent="0.25">
      <c r="A257" s="21"/>
      <c r="B257" s="14"/>
      <c r="C257" s="11"/>
      <c r="D257" s="6"/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2"/>
      <c r="B258" s="15"/>
      <c r="C258" s="8"/>
      <c r="D258" s="16" t="s">
        <v>32</v>
      </c>
      <c r="E258" s="9"/>
      <c r="F258" s="17">
        <v>525</v>
      </c>
      <c r="G258" s="17">
        <f>SUM(G251:G257)</f>
        <v>22.209999999999997</v>
      </c>
      <c r="H258" s="17">
        <v>14.6</v>
      </c>
      <c r="I258" s="17">
        <f>SUM(I251:I257)</f>
        <v>70.95</v>
      </c>
      <c r="J258" s="17">
        <f>SUM(J251:J257)</f>
        <v>504.04</v>
      </c>
      <c r="K258" s="23"/>
      <c r="L258" s="17">
        <f>SUM(L251:L257)</f>
        <v>0</v>
      </c>
    </row>
    <row r="259" spans="1:12" ht="15" x14ac:dyDescent="0.25">
      <c r="A259" s="24">
        <v>2</v>
      </c>
      <c r="B259" s="13">
        <f>B251</f>
        <v>10</v>
      </c>
      <c r="C259" s="10" t="s">
        <v>24</v>
      </c>
      <c r="D259" s="7" t="s">
        <v>25</v>
      </c>
      <c r="E259" s="38"/>
      <c r="F259" s="60"/>
      <c r="G259" s="39"/>
      <c r="H259" s="39"/>
      <c r="I259" s="39"/>
      <c r="J259" s="39"/>
      <c r="K259" s="40"/>
      <c r="L259" s="39"/>
    </row>
    <row r="260" spans="1:12" ht="15" x14ac:dyDescent="0.25">
      <c r="A260" s="21"/>
      <c r="B260" s="14"/>
      <c r="C260" s="11"/>
      <c r="D260" s="7" t="s">
        <v>26</v>
      </c>
      <c r="E260" s="49" t="s">
        <v>103</v>
      </c>
      <c r="F260" s="50" t="s">
        <v>41</v>
      </c>
      <c r="G260" s="39">
        <v>1.6</v>
      </c>
      <c r="H260" s="39">
        <v>4</v>
      </c>
      <c r="I260" s="39">
        <v>9.6</v>
      </c>
      <c r="J260" s="39">
        <v>80.8</v>
      </c>
      <c r="K260" s="40"/>
      <c r="L260" s="39"/>
    </row>
    <row r="261" spans="1:12" ht="15" x14ac:dyDescent="0.25">
      <c r="A261" s="21"/>
      <c r="B261" s="14"/>
      <c r="C261" s="11"/>
      <c r="D261" s="7" t="s">
        <v>27</v>
      </c>
      <c r="E261" s="49" t="s">
        <v>143</v>
      </c>
      <c r="F261" s="59" t="s">
        <v>144</v>
      </c>
      <c r="G261" s="39">
        <v>17.8</v>
      </c>
      <c r="H261" s="39">
        <v>10.9</v>
      </c>
      <c r="I261" s="39">
        <v>12.7</v>
      </c>
      <c r="J261" s="39">
        <v>220.1</v>
      </c>
      <c r="K261" s="40"/>
      <c r="L261" s="39"/>
    </row>
    <row r="262" spans="1:12" ht="15" x14ac:dyDescent="0.25">
      <c r="A262" s="21"/>
      <c r="B262" s="14"/>
      <c r="C262" s="11"/>
      <c r="D262" s="7" t="s">
        <v>28</v>
      </c>
      <c r="E262" s="49" t="s">
        <v>145</v>
      </c>
      <c r="F262" s="50" t="s">
        <v>55</v>
      </c>
      <c r="G262" s="39">
        <v>6.6</v>
      </c>
      <c r="H262" s="39">
        <v>5.4</v>
      </c>
      <c r="I262" s="39">
        <v>31.73</v>
      </c>
      <c r="J262" s="39">
        <v>201.92</v>
      </c>
      <c r="K262" s="40"/>
      <c r="L262" s="39"/>
    </row>
    <row r="263" spans="1:12" ht="15" x14ac:dyDescent="0.25">
      <c r="A263" s="21"/>
      <c r="B263" s="14"/>
      <c r="C263" s="11"/>
      <c r="D263" s="7" t="s">
        <v>29</v>
      </c>
      <c r="E263" s="49" t="s">
        <v>98</v>
      </c>
      <c r="F263" s="50" t="s">
        <v>41</v>
      </c>
      <c r="G263" s="39">
        <v>0.2</v>
      </c>
      <c r="H263" s="39">
        <v>0.95</v>
      </c>
      <c r="I263" s="39">
        <v>22.8</v>
      </c>
      <c r="J263" s="39">
        <v>100.55</v>
      </c>
      <c r="K263" s="40"/>
      <c r="L263" s="39"/>
    </row>
    <row r="264" spans="1:12" ht="15" x14ac:dyDescent="0.25">
      <c r="A264" s="21"/>
      <c r="B264" s="14"/>
      <c r="C264" s="11"/>
      <c r="D264" s="7" t="s">
        <v>30</v>
      </c>
      <c r="E264" s="49" t="s">
        <v>49</v>
      </c>
      <c r="F264" s="60" t="s">
        <v>73</v>
      </c>
      <c r="G264" s="39">
        <v>3.04</v>
      </c>
      <c r="H264" s="39">
        <v>0.32</v>
      </c>
      <c r="I264" s="39">
        <v>19.68</v>
      </c>
      <c r="J264" s="39">
        <v>93.76</v>
      </c>
      <c r="K264" s="40"/>
      <c r="L264" s="39"/>
    </row>
    <row r="265" spans="1:12" ht="15" x14ac:dyDescent="0.25">
      <c r="A265" s="21"/>
      <c r="B265" s="14"/>
      <c r="C265" s="11"/>
      <c r="D265" s="7" t="s">
        <v>31</v>
      </c>
      <c r="E265" s="49" t="s">
        <v>50</v>
      </c>
      <c r="F265" s="60" t="s">
        <v>62</v>
      </c>
      <c r="G265" s="39">
        <v>0.12</v>
      </c>
      <c r="H265" s="39">
        <v>0.24</v>
      </c>
      <c r="I265" s="39">
        <v>6.68</v>
      </c>
      <c r="J265" s="39">
        <v>29.36</v>
      </c>
      <c r="K265" s="40"/>
      <c r="L265" s="39"/>
    </row>
    <row r="266" spans="1:12" ht="15" x14ac:dyDescent="0.25">
      <c r="A266" s="21"/>
      <c r="B266" s="14"/>
      <c r="C266" s="11"/>
      <c r="D266" s="6"/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1"/>
      <c r="B267" s="14"/>
      <c r="C267" s="11"/>
      <c r="D267" s="6"/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2"/>
      <c r="B268" s="15"/>
      <c r="C268" s="8"/>
      <c r="D268" s="16" t="s">
        <v>32</v>
      </c>
      <c r="E268" s="9"/>
      <c r="F268" s="17">
        <v>760</v>
      </c>
      <c r="G268" s="17">
        <f t="shared" ref="G268:J268" si="14">SUM(G259:G267)</f>
        <v>29.36</v>
      </c>
      <c r="H268" s="17">
        <f t="shared" si="14"/>
        <v>21.81</v>
      </c>
      <c r="I268" s="17">
        <f t="shared" si="14"/>
        <v>103.19</v>
      </c>
      <c r="J268" s="17">
        <f t="shared" si="14"/>
        <v>726.4899999999999</v>
      </c>
      <c r="K268" s="23"/>
      <c r="L268" s="17">
        <f t="shared" ref="L268" si="15">SUM(L259:L267)</f>
        <v>0</v>
      </c>
    </row>
    <row r="269" spans="1:12" ht="15" x14ac:dyDescent="0.25">
      <c r="A269" s="21">
        <v>2</v>
      </c>
      <c r="B269" s="14">
        <v>10</v>
      </c>
      <c r="C269" s="54" t="s">
        <v>51</v>
      </c>
      <c r="D269" s="8" t="s">
        <v>21</v>
      </c>
      <c r="E269" s="55" t="s">
        <v>106</v>
      </c>
      <c r="F269" s="50" t="s">
        <v>47</v>
      </c>
      <c r="G269" s="56">
        <v>6.25</v>
      </c>
      <c r="H269" s="56">
        <v>9.48</v>
      </c>
      <c r="I269" s="56">
        <v>29.1</v>
      </c>
      <c r="J269" s="56">
        <v>226.72</v>
      </c>
      <c r="K269" s="57"/>
      <c r="L269" s="56"/>
    </row>
    <row r="270" spans="1:12" ht="15" x14ac:dyDescent="0.25">
      <c r="A270" s="21"/>
      <c r="B270" s="14"/>
      <c r="C270" s="11"/>
      <c r="D270" s="6"/>
      <c r="E270" s="49"/>
      <c r="F270" s="61"/>
      <c r="G270" s="39"/>
      <c r="H270" s="39"/>
      <c r="I270" s="39"/>
      <c r="J270" s="39"/>
      <c r="K270" s="40"/>
      <c r="L270" s="39"/>
    </row>
    <row r="271" spans="1:12" ht="15" x14ac:dyDescent="0.25">
      <c r="A271" s="21"/>
      <c r="B271" s="14"/>
      <c r="C271" s="11"/>
      <c r="D271" s="52" t="s">
        <v>29</v>
      </c>
      <c r="E271" s="49" t="s">
        <v>122</v>
      </c>
      <c r="F271" s="59" t="s">
        <v>41</v>
      </c>
      <c r="G271" s="39">
        <v>0.2</v>
      </c>
      <c r="H271" s="39">
        <v>0</v>
      </c>
      <c r="I271" s="39">
        <v>6.4</v>
      </c>
      <c r="J271" s="39">
        <v>26.4</v>
      </c>
      <c r="K271" s="40"/>
      <c r="L271" s="39"/>
    </row>
    <row r="272" spans="1:12" ht="15" x14ac:dyDescent="0.25">
      <c r="A272" s="21"/>
      <c r="B272" s="14"/>
      <c r="C272" s="11"/>
      <c r="D272" s="7" t="s">
        <v>23</v>
      </c>
      <c r="E272" s="49" t="s">
        <v>49</v>
      </c>
      <c r="F272" s="60" t="s">
        <v>63</v>
      </c>
      <c r="G272" s="39">
        <v>2.2799999999999998</v>
      </c>
      <c r="H272" s="39">
        <v>0.24</v>
      </c>
      <c r="I272" s="39">
        <v>14.76</v>
      </c>
      <c r="J272" s="39">
        <v>70.319999999999993</v>
      </c>
      <c r="K272" s="40"/>
      <c r="L272" s="39"/>
    </row>
    <row r="273" spans="1:12" ht="15" x14ac:dyDescent="0.25">
      <c r="A273" s="21"/>
      <c r="B273" s="14"/>
      <c r="C273" s="11"/>
      <c r="D273" s="7"/>
      <c r="E273" s="49"/>
      <c r="F273" s="51"/>
      <c r="G273" s="39"/>
      <c r="H273" s="39"/>
      <c r="I273" s="39"/>
      <c r="J273" s="39"/>
      <c r="K273" s="40"/>
      <c r="L273" s="39"/>
    </row>
    <row r="274" spans="1:12" ht="15" x14ac:dyDescent="0.25">
      <c r="A274" s="21"/>
      <c r="B274" s="14"/>
      <c r="C274" s="11"/>
      <c r="D274" s="6"/>
      <c r="E274" s="49"/>
      <c r="F274" s="51"/>
      <c r="G274" s="39"/>
      <c r="H274" s="39"/>
      <c r="I274" s="39"/>
      <c r="J274" s="39"/>
      <c r="K274" s="40"/>
      <c r="L274" s="39"/>
    </row>
    <row r="275" spans="1:12" ht="15" x14ac:dyDescent="0.25">
      <c r="A275" s="21"/>
      <c r="B275" s="14"/>
      <c r="C275" s="11"/>
      <c r="D275" s="6"/>
      <c r="E275" s="38"/>
      <c r="F275" s="39"/>
      <c r="G275" s="39"/>
      <c r="H275" s="39"/>
      <c r="I275" s="39"/>
      <c r="J275" s="39"/>
      <c r="K275" s="40"/>
      <c r="L275" s="39"/>
    </row>
    <row r="276" spans="1:12" ht="15" x14ac:dyDescent="0.25">
      <c r="A276" s="22"/>
      <c r="B276" s="15"/>
      <c r="C276" s="8"/>
      <c r="D276" s="16" t="s">
        <v>32</v>
      </c>
      <c r="E276" s="9"/>
      <c r="F276" s="17">
        <v>380</v>
      </c>
      <c r="G276" s="17">
        <f>SUM(G269:G275)</f>
        <v>8.73</v>
      </c>
      <c r="H276" s="17">
        <f>SUM(H269:H275)</f>
        <v>9.7200000000000006</v>
      </c>
      <c r="I276" s="17">
        <f>SUM(I269:I275)</f>
        <v>50.26</v>
      </c>
      <c r="J276" s="17">
        <f>SUM(J269:J275)</f>
        <v>323.44</v>
      </c>
      <c r="K276" s="23"/>
      <c r="L276" s="17">
        <f>SUM(L269:L275)</f>
        <v>0</v>
      </c>
    </row>
    <row r="277" spans="1:12" ht="13.5" thickBot="1" x14ac:dyDescent="0.25">
      <c r="A277" s="27">
        <f>A251</f>
        <v>2</v>
      </c>
      <c r="B277" s="28">
        <f>B251</f>
        <v>10</v>
      </c>
      <c r="C277" s="66" t="s">
        <v>4</v>
      </c>
      <c r="D277" s="68"/>
      <c r="E277" s="29"/>
      <c r="F277" s="30">
        <f>F258+F268+F276</f>
        <v>1665</v>
      </c>
      <c r="G277" s="30">
        <v>60.3</v>
      </c>
      <c r="H277" s="30">
        <v>46.13</v>
      </c>
      <c r="I277" s="30">
        <v>224.4</v>
      </c>
      <c r="J277" s="30">
        <v>1553.97</v>
      </c>
      <c r="K277" s="30"/>
      <c r="L277" s="30">
        <f>L258+L268</f>
        <v>0</v>
      </c>
    </row>
    <row r="278" spans="1:12" ht="51.75" thickBot="1" x14ac:dyDescent="0.25">
      <c r="A278" s="25"/>
      <c r="B278" s="26"/>
      <c r="C278" s="47" t="s">
        <v>5</v>
      </c>
      <c r="D278" s="47"/>
      <c r="E278" s="47"/>
      <c r="F278" s="31">
        <f>SUM(F277+F250+F223+F196+F168+F168+F196+F223+F250+F277)</f>
        <v>16626</v>
      </c>
      <c r="G278" s="31">
        <f t="shared" ref="G278:J278" si="16">SUM(G277+G250+G223+G196+G168+G168+G196+G223+G250+G277)</f>
        <v>534.7399999999999</v>
      </c>
      <c r="H278" s="31">
        <f t="shared" si="16"/>
        <v>561.78000000000009</v>
      </c>
      <c r="I278" s="31">
        <f t="shared" si="16"/>
        <v>2176.36</v>
      </c>
      <c r="J278" s="31">
        <f t="shared" si="16"/>
        <v>15900.44</v>
      </c>
      <c r="K278" s="31"/>
      <c r="L278" s="31"/>
    </row>
  </sheetData>
  <mergeCells count="13">
    <mergeCell ref="C114:D114"/>
    <mergeCell ref="C141:D141"/>
    <mergeCell ref="C1:E1"/>
    <mergeCell ref="H1:K1"/>
    <mergeCell ref="H2:K2"/>
    <mergeCell ref="C32:D32"/>
    <mergeCell ref="C59:D59"/>
    <mergeCell ref="C86:D86"/>
    <mergeCell ref="C168:D168"/>
    <mergeCell ref="C196:D196"/>
    <mergeCell ref="C223:D223"/>
    <mergeCell ref="C250:D250"/>
    <mergeCell ref="C277:D2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2023-11-16T01:42:08Z</dcterms:modified>
</cp:coreProperties>
</file>